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5600" windowHeight="11760"/>
  </bookViews>
  <sheets>
    <sheet name="ورقة1" sheetId="1" r:id="rId1"/>
    <sheet name="ورقة4" sheetId="4" r:id="rId2"/>
    <sheet name="ورقة3" sheetId="3" r:id="rId3"/>
    <sheet name="ورقة2" sheetId="2" r:id="rId4"/>
  </sheets>
  <calcPr calcId="144525"/>
</workbook>
</file>

<file path=xl/calcChain.xml><?xml version="1.0" encoding="utf-8"?>
<calcChain xmlns="http://schemas.openxmlformats.org/spreadsheetml/2006/main">
  <c r="C20" i="3" l="1"/>
  <c r="D18" i="3" s="1"/>
  <c r="E18" i="3" s="1"/>
  <c r="D19" i="3"/>
  <c r="E19" i="3" s="1"/>
  <c r="T26" i="2"/>
  <c r="U25" i="2" s="1"/>
  <c r="V25" i="2" s="1"/>
  <c r="U20" i="2" l="1"/>
  <c r="V20" i="2" s="1"/>
  <c r="U21" i="2"/>
  <c r="V21" i="2" s="1"/>
  <c r="U22" i="2"/>
  <c r="V22" i="2" s="1"/>
  <c r="D13" i="3"/>
  <c r="D14" i="3"/>
  <c r="E14" i="3" s="1"/>
  <c r="D15" i="3"/>
  <c r="E15" i="3" s="1"/>
  <c r="D16" i="3"/>
  <c r="E16" i="3" s="1"/>
  <c r="D17" i="3"/>
  <c r="E17" i="3" s="1"/>
  <c r="H17" i="3" s="1"/>
  <c r="G18" i="3"/>
  <c r="F18" i="3"/>
  <c r="H18" i="3"/>
  <c r="G14" i="3"/>
  <c r="F14" i="3"/>
  <c r="H14" i="3"/>
  <c r="F19" i="3"/>
  <c r="G19" i="3"/>
  <c r="H19" i="3"/>
  <c r="F15" i="3"/>
  <c r="G15" i="3"/>
  <c r="H15" i="3"/>
  <c r="U19" i="2"/>
  <c r="U23" i="2"/>
  <c r="V23" i="2" s="1"/>
  <c r="Y23" i="2" s="1"/>
  <c r="W21" i="2"/>
  <c r="X21" i="2"/>
  <c r="V19" i="2"/>
  <c r="Y19" i="2" s="1"/>
  <c r="U24" i="2"/>
  <c r="V24" i="2" s="1"/>
  <c r="X24" i="2" s="1"/>
  <c r="W24" i="2"/>
  <c r="Y24" i="2"/>
  <c r="X20" i="2"/>
  <c r="W20" i="2"/>
  <c r="Y20" i="2"/>
  <c r="Y22" i="2"/>
  <c r="X22" i="2"/>
  <c r="W22" i="2"/>
  <c r="W25" i="2"/>
  <c r="Y25" i="2"/>
  <c r="X25" i="2"/>
  <c r="Y21" i="2"/>
  <c r="C20" i="1"/>
  <c r="D13" i="1" s="1"/>
  <c r="D20" i="3" l="1"/>
  <c r="E13" i="3"/>
  <c r="U26" i="2"/>
  <c r="H16" i="3"/>
  <c r="F16" i="3"/>
  <c r="G17" i="3"/>
  <c r="X23" i="2"/>
  <c r="F17" i="3"/>
  <c r="G16" i="3"/>
  <c r="W23" i="2"/>
  <c r="Y26" i="2"/>
  <c r="X19" i="2"/>
  <c r="X26" i="2" s="1"/>
  <c r="W19" i="2"/>
  <c r="V26" i="2"/>
  <c r="E13" i="1"/>
  <c r="D17" i="1"/>
  <c r="E17" i="1" s="1"/>
  <c r="D15" i="1"/>
  <c r="E15" i="1" s="1"/>
  <c r="D16" i="1"/>
  <c r="E16" i="1" s="1"/>
  <c r="D19" i="1"/>
  <c r="E19" i="1" s="1"/>
  <c r="D18" i="1"/>
  <c r="E18" i="1" s="1"/>
  <c r="D14" i="1"/>
  <c r="E14" i="1" s="1"/>
  <c r="H13" i="3" l="1"/>
  <c r="H20" i="3" s="1"/>
  <c r="E20" i="3"/>
  <c r="F13" i="3"/>
  <c r="F20" i="3" s="1"/>
  <c r="G13" i="3"/>
  <c r="G20" i="3" s="1"/>
  <c r="W26" i="2"/>
  <c r="F17" i="1"/>
  <c r="H17" i="1"/>
  <c r="G17" i="1"/>
  <c r="G15" i="1"/>
  <c r="F15" i="1"/>
  <c r="H15" i="1"/>
  <c r="G13" i="1"/>
  <c r="H13" i="1"/>
  <c r="F13" i="1"/>
  <c r="E20" i="1"/>
  <c r="G14" i="1"/>
  <c r="F14" i="1"/>
  <c r="H14" i="1"/>
  <c r="G18" i="1"/>
  <c r="H18" i="1"/>
  <c r="F18" i="1"/>
  <c r="F19" i="1"/>
  <c r="H19" i="1"/>
  <c r="G19" i="1"/>
  <c r="F16" i="1"/>
  <c r="G16" i="1"/>
  <c r="H16" i="1"/>
  <c r="D20" i="1"/>
  <c r="H20" i="1" l="1"/>
  <c r="G20" i="1"/>
  <c r="F20" i="1"/>
</calcChain>
</file>

<file path=xl/sharedStrings.xml><?xml version="1.0" encoding="utf-8"?>
<sst xmlns="http://schemas.openxmlformats.org/spreadsheetml/2006/main" count="80" uniqueCount="30">
  <si>
    <t xml:space="preserve"> مديرية تربية وتعليم لواء ماركا</t>
  </si>
  <si>
    <t>اسم المعلم:</t>
  </si>
  <si>
    <t>المبحث :</t>
  </si>
  <si>
    <t>الصف:</t>
  </si>
  <si>
    <r>
      <rPr>
        <sz val="16"/>
        <rFont val="Times New Roman"/>
      </rPr>
      <t xml:space="preserve">                                                       </t>
    </r>
  </si>
  <si>
    <t>علامة الكلية:</t>
  </si>
  <si>
    <t xml:space="preserve">وزن الوحدة </t>
  </si>
  <si>
    <t>علامة الوحدة</t>
  </si>
  <si>
    <t>رقم الوحدة</t>
  </si>
  <si>
    <t>عدد صفحات أو الأهداف أو الحصص</t>
  </si>
  <si>
    <t>وزن الوحدة</t>
  </si>
  <si>
    <t>المعرفة والفهم</t>
  </si>
  <si>
    <t>توظيف المعلومات</t>
  </si>
  <si>
    <t>المهارات العليا</t>
  </si>
  <si>
    <t>المجموع</t>
  </si>
  <si>
    <t xml:space="preserve"> </t>
  </si>
  <si>
    <t>الفصل الدراسي الثاني</t>
  </si>
  <si>
    <t xml:space="preserve">اسم الوحدة </t>
  </si>
  <si>
    <t>الثاني عشر العلمي</t>
  </si>
  <si>
    <t>المهارات الرقمية</t>
  </si>
  <si>
    <t xml:space="preserve">اروى العامري  </t>
  </si>
  <si>
    <t>ي الطيبة والوسطية</t>
  </si>
  <si>
    <t>مذرسة اطمة الزهراء الثانوية المختلطة</t>
  </si>
  <si>
    <t>انترنت الأشياء</t>
  </si>
  <si>
    <t>الذكاء الاصطناعي</t>
  </si>
  <si>
    <t>2026-2025</t>
  </si>
  <si>
    <t>التوجيهي أكاديمي +B</t>
  </si>
  <si>
    <t>مدرسة الحسين الثانوية الشاملة للبنات</t>
  </si>
  <si>
    <t>مرام صالح</t>
  </si>
  <si>
    <t>وتعليم عمان الأولى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</si>
</sst>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0"/>
      <color rgb="FF000000"/>
      <name val="Arial"/>
      <scheme val="minor"/>
    </font>
    <font>
      <b/>
      <sz val="16"/>
      <name val="Arabic transparent"/>
    </font>
    <font>
      <sz val="16"/>
      <name val="Times New Roman"/>
    </font>
    <font>
      <b/>
      <sz val="16"/>
      <name val="Times New Roman"/>
    </font>
    <font>
      <sz val="10"/>
      <name val="Times New Roman"/>
    </font>
    <font>
      <b/>
      <sz val="18"/>
      <name val="Times New Roman"/>
    </font>
    <font>
      <b/>
      <sz val="20"/>
      <name val="Times New Roman"/>
    </font>
    <font>
      <sz val="10"/>
      <name val="Calibri"/>
    </font>
    <font>
      <b/>
      <sz val="10"/>
      <name val="Times New Roman"/>
    </font>
    <font>
      <b/>
      <sz val="14"/>
      <name val="Times New Roman"/>
    </font>
    <font>
      <b/>
      <sz val="15"/>
      <name val="Times New Roman"/>
    </font>
    <font>
      <b/>
      <sz val="12"/>
      <name val="Times New Roman"/>
    </font>
    <font>
      <b/>
      <sz val="28"/>
      <name val="Times New Roman"/>
    </font>
    <font>
      <b/>
      <sz val="28"/>
      <name val="Akhbar mt"/>
    </font>
    <font>
      <b/>
      <sz val="28"/>
      <name val="Arial"/>
    </font>
    <font>
      <b/>
      <sz val="10"/>
      <name val="Arial"/>
    </font>
    <font>
      <sz val="12"/>
      <name val="Times New Roman"/>
    </font>
    <font>
      <sz val="16"/>
      <name val="Arial"/>
    </font>
    <font>
      <b/>
      <sz val="16"/>
      <name val="Times New Roman"/>
      <family val="1"/>
    </font>
    <font>
      <b/>
      <sz val="20"/>
      <name val="Times New Roman"/>
      <family val="1"/>
    </font>
    <font>
      <b/>
      <sz val="24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 applyAlignment="1">
      <alignment horizontal="right" readingOrder="2"/>
    </xf>
    <xf numFmtId="0" fontId="2" fillId="0" borderId="0" xfId="0" applyFont="1" applyAlignment="1">
      <alignment horizontal="right" readingOrder="2"/>
    </xf>
    <xf numFmtId="0" fontId="3" fillId="0" borderId="0" xfId="0" applyFont="1" applyAlignment="1">
      <alignment horizontal="right" readingOrder="2"/>
    </xf>
    <xf numFmtId="0" fontId="4" fillId="0" borderId="0" xfId="0" applyFont="1"/>
    <xf numFmtId="0" fontId="3" fillId="0" borderId="0" xfId="0" applyFont="1" applyAlignment="1">
      <alignment horizontal="left" readingOrder="2"/>
    </xf>
    <xf numFmtId="0" fontId="3" fillId="0" borderId="0" xfId="0" applyFont="1"/>
    <xf numFmtId="1" fontId="5" fillId="2" borderId="1" xfId="0" applyNumberFormat="1" applyFont="1" applyFill="1" applyBorder="1" applyAlignment="1">
      <alignment horizontal="right" vertical="center" wrapText="1" readingOrder="2"/>
    </xf>
    <xf numFmtId="0" fontId="8" fillId="0" borderId="0" xfId="0" applyFont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 readingOrder="2"/>
    </xf>
    <xf numFmtId="0" fontId="9" fillId="3" borderId="9" xfId="0" applyFont="1" applyFill="1" applyBorder="1" applyAlignment="1">
      <alignment horizontal="center" vertical="center" wrapText="1" readingOrder="2"/>
    </xf>
    <xf numFmtId="9" fontId="6" fillId="3" borderId="13" xfId="0" applyNumberFormat="1" applyFont="1" applyFill="1" applyBorder="1" applyAlignment="1">
      <alignment horizontal="center" vertical="center" wrapText="1" readingOrder="2"/>
    </xf>
    <xf numFmtId="9" fontId="6" fillId="3" borderId="14" xfId="0" applyNumberFormat="1" applyFont="1" applyFill="1" applyBorder="1" applyAlignment="1">
      <alignment horizontal="center" vertical="center" wrapText="1" readingOrder="2"/>
    </xf>
    <xf numFmtId="0" fontId="11" fillId="0" borderId="15" xfId="0" applyFont="1" applyBorder="1" applyAlignment="1">
      <alignment horizontal="center" vertical="center" wrapText="1" readingOrder="2"/>
    </xf>
    <xf numFmtId="0" fontId="11" fillId="0" borderId="16" xfId="0" applyFont="1" applyBorder="1" applyAlignment="1">
      <alignment horizontal="center" vertical="center" wrapText="1" readingOrder="2"/>
    </xf>
    <xf numFmtId="0" fontId="11" fillId="0" borderId="17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center" vertical="center" wrapText="1" readingOrder="2"/>
    </xf>
    <xf numFmtId="0" fontId="6" fillId="0" borderId="19" xfId="0" applyFont="1" applyBorder="1" applyAlignment="1">
      <alignment horizontal="center" vertical="center" wrapText="1" readingOrder="2"/>
    </xf>
    <xf numFmtId="0" fontId="12" fillId="3" borderId="20" xfId="0" applyFont="1" applyFill="1" applyBorder="1" applyAlignment="1">
      <alignment horizontal="center" vertical="center" wrapText="1" readingOrder="2"/>
    </xf>
    <xf numFmtId="0" fontId="12" fillId="3" borderId="1" xfId="0" applyFont="1" applyFill="1" applyBorder="1" applyAlignment="1">
      <alignment horizontal="center" vertical="center" wrapText="1" readingOrder="2"/>
    </xf>
    <xf numFmtId="9" fontId="12" fillId="3" borderId="21" xfId="0" applyNumberFormat="1" applyFont="1" applyFill="1" applyBorder="1" applyAlignment="1">
      <alignment horizontal="center" vertical="center" wrapText="1" readingOrder="2"/>
    </xf>
    <xf numFmtId="1" fontId="12" fillId="3" borderId="20" xfId="0" applyNumberFormat="1" applyFont="1" applyFill="1" applyBorder="1" applyAlignment="1">
      <alignment horizontal="center" vertical="center" wrapText="1" readingOrder="2"/>
    </xf>
    <xf numFmtId="1" fontId="12" fillId="3" borderId="1" xfId="0" applyNumberFormat="1" applyFont="1" applyFill="1" applyBorder="1" applyAlignment="1">
      <alignment horizontal="center" vertical="center" wrapText="1" readingOrder="2"/>
    </xf>
    <xf numFmtId="0" fontId="8" fillId="0" borderId="0" xfId="0" applyFont="1" applyAlignment="1">
      <alignment horizontal="right" vertical="center"/>
    </xf>
    <xf numFmtId="0" fontId="13" fillId="3" borderId="22" xfId="0" applyFont="1" applyFill="1" applyBorder="1" applyAlignment="1">
      <alignment horizontal="center" vertical="center" wrapText="1" readingOrder="2"/>
    </xf>
    <xf numFmtId="0" fontId="12" fillId="3" borderId="22" xfId="0" applyFont="1" applyFill="1" applyBorder="1" applyAlignment="1">
      <alignment horizontal="center" vertical="center" wrapText="1" readingOrder="2"/>
    </xf>
    <xf numFmtId="1" fontId="12" fillId="3" borderId="22" xfId="0" applyNumberFormat="1" applyFont="1" applyFill="1" applyBorder="1" applyAlignment="1">
      <alignment horizontal="center" vertical="center" wrapText="1" readingOrder="2"/>
    </xf>
    <xf numFmtId="1" fontId="1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right" readingOrder="2"/>
    </xf>
    <xf numFmtId="0" fontId="17" fillId="0" borderId="0" xfId="0" applyFont="1"/>
    <xf numFmtId="0" fontId="11" fillId="0" borderId="23" xfId="0" applyFont="1" applyBorder="1" applyAlignment="1">
      <alignment horizontal="center" vertical="center" wrapText="1" readingOrder="2"/>
    </xf>
    <xf numFmtId="0" fontId="12" fillId="3" borderId="24" xfId="0" applyFont="1" applyFill="1" applyBorder="1" applyAlignment="1">
      <alignment horizontal="center" vertical="center" wrapText="1" readingOrder="2"/>
    </xf>
    <xf numFmtId="1" fontId="6" fillId="0" borderId="18" xfId="0" applyNumberFormat="1" applyFont="1" applyBorder="1" applyAlignment="1">
      <alignment horizontal="center" vertical="center" wrapText="1" readingOrder="2"/>
    </xf>
    <xf numFmtId="1" fontId="6" fillId="0" borderId="19" xfId="0" applyNumberFormat="1" applyFont="1" applyBorder="1" applyAlignment="1">
      <alignment horizontal="center" vertical="center" wrapText="1" readingOrder="2"/>
    </xf>
    <xf numFmtId="9" fontId="6" fillId="0" borderId="18" xfId="0" applyNumberFormat="1" applyFont="1" applyBorder="1" applyAlignment="1">
      <alignment horizontal="center" vertical="center" wrapText="1" readingOrder="2"/>
    </xf>
    <xf numFmtId="0" fontId="18" fillId="0" borderId="18" xfId="0" applyFont="1" applyBorder="1" applyAlignment="1">
      <alignment horizontal="center" vertical="center" wrapText="1" readingOrder="2"/>
    </xf>
    <xf numFmtId="0" fontId="18" fillId="0" borderId="0" xfId="0" applyFont="1"/>
    <xf numFmtId="0" fontId="19" fillId="2" borderId="8" xfId="0" applyFont="1" applyFill="1" applyBorder="1" applyAlignment="1">
      <alignment horizontal="center" vertical="center" wrapText="1" readingOrder="2"/>
    </xf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  <xf numFmtId="0" fontId="3" fillId="0" borderId="0" xfId="0" applyFont="1" applyAlignment="1">
      <alignment horizontal="center"/>
    </xf>
    <xf numFmtId="0" fontId="6" fillId="3" borderId="2" xfId="0" applyFont="1" applyFill="1" applyBorder="1" applyAlignment="1">
      <alignment horizontal="center" vertical="center" wrapText="1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1" fillId="0" borderId="0" xfId="0" applyFont="1" applyAlignment="1">
      <alignment horizontal="center" readingOrder="2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readingOrder="2"/>
    </xf>
    <xf numFmtId="0" fontId="3" fillId="0" borderId="0" xfId="0" applyFont="1" applyAlignment="1">
      <alignment horizontal="center" readingOrder="2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5" fillId="2" borderId="1" xfId="0" applyNumberFormat="1" applyFont="1" applyFill="1" applyBorder="1" applyAlignment="1">
      <alignment horizontal="center" vertical="center" wrapText="1" readingOrder="2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6" fillId="3" borderId="2" xfId="0" applyFont="1" applyFill="1" applyBorder="1" applyAlignment="1">
      <alignment horizontal="center" vertical="center" wrapText="1" readingOrder="2"/>
    </xf>
    <xf numFmtId="0" fontId="6" fillId="3" borderId="3" xfId="0" applyFont="1" applyFill="1" applyBorder="1" applyAlignment="1">
      <alignment horizontal="center" vertical="center" wrapText="1" readingOrder="2"/>
    </xf>
    <xf numFmtId="0" fontId="7" fillId="0" borderId="3" xfId="0" applyFont="1" applyBorder="1"/>
    <xf numFmtId="0" fontId="7" fillId="0" borderId="4" xfId="0" applyFont="1" applyBorder="1"/>
    <xf numFmtId="0" fontId="9" fillId="3" borderId="5" xfId="0" applyFont="1" applyFill="1" applyBorder="1" applyAlignment="1">
      <alignment horizontal="center" vertical="center" wrapText="1" readingOrder="2"/>
    </xf>
    <xf numFmtId="0" fontId="7" fillId="0" borderId="10" xfId="0" applyFont="1" applyBorder="1"/>
    <xf numFmtId="0" fontId="10" fillId="3" borderId="7" xfId="0" applyFont="1" applyFill="1" applyBorder="1" applyAlignment="1">
      <alignment horizontal="center" vertical="center" wrapText="1" readingOrder="2"/>
    </xf>
    <xf numFmtId="0" fontId="7" fillId="0" borderId="12" xfId="0" applyFont="1" applyBorder="1"/>
    <xf numFmtId="0" fontId="9" fillId="3" borderId="6" xfId="0" applyFont="1" applyFill="1" applyBorder="1" applyAlignment="1">
      <alignment horizontal="center" vertical="center" wrapText="1" readingOrder="2"/>
    </xf>
    <xf numFmtId="0" fontId="7" fillId="0" borderId="11" xfId="0" applyFont="1" applyBorder="1"/>
    <xf numFmtId="0" fontId="20" fillId="3" borderId="20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1247775</xdr:colOff>
      <xdr:row>0</xdr:row>
      <xdr:rowOff>504825</xdr:rowOff>
    </xdr:from>
    <xdr:ext cx="3028950" cy="285750"/>
    <xdr:sp macro="" textlink="">
      <xdr:nvSpPr>
        <xdr:cNvPr id="1025" name="WordArt 1" descr="رخام أبيض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55590875" y="504825"/>
          <a:ext cx="3028950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0" algn="ctr" rtl="1"/>
          <a:r>
            <a:rPr lang="ar-JO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blipFill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جدول مواصفات الاختبار النهائي </a:t>
          </a:r>
        </a:p>
      </xdr:txBody>
    </xdr:sp>
    <xdr:clientData fLocksWithSheet="0"/>
  </xdr:oneCellAnchor>
  <xdr:oneCellAnchor>
    <xdr:from>
      <xdr:col>0</xdr:col>
      <xdr:colOff>161925</xdr:colOff>
      <xdr:row>20</xdr:row>
      <xdr:rowOff>0</xdr:rowOff>
    </xdr:from>
    <xdr:ext cx="152400" cy="0"/>
    <xdr:grpSp>
      <xdr:nvGrpSpPr>
        <xdr:cNvPr id="1325" name="Group 4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GrpSpPr>
          <a:grpSpLocks/>
        </xdr:cNvGrpSpPr>
      </xdr:nvGrpSpPr>
      <xdr:grpSpPr bwMode="auto">
        <a:xfrm>
          <a:off x="13678623793" y="6303624"/>
          <a:ext cx="152400" cy="0"/>
          <a:chOff x="5177" y="9320"/>
          <a:chExt cx="360" cy="360"/>
        </a:xfrm>
      </xdr:grpSpPr>
      <xdr:sp macro="" textlink="">
        <xdr:nvSpPr>
          <xdr:cNvPr id="1330" name="Line 5">
            <a:extLst>
              <a:ext uri="{FF2B5EF4-FFF2-40B4-BE49-F238E27FC236}">
                <a16:creationId xmlns:a16="http://schemas.microsoft.com/office/drawing/2014/main" xmlns="" id="{00000000-0008-0000-0000-00003205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31" name="Line 6">
            <a:extLst>
              <a:ext uri="{FF2B5EF4-FFF2-40B4-BE49-F238E27FC236}">
                <a16:creationId xmlns:a16="http://schemas.microsoft.com/office/drawing/2014/main" xmlns="" id="{00000000-0008-0000-0000-00003305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  <xdr:oneCellAnchor>
    <xdr:from>
      <xdr:col>0</xdr:col>
      <xdr:colOff>352425</xdr:colOff>
      <xdr:row>20</xdr:row>
      <xdr:rowOff>0</xdr:rowOff>
    </xdr:from>
    <xdr:ext cx="2886075" cy="0"/>
    <xdr:sp macro="" textlink="">
      <xdr:nvSpPr>
        <xdr:cNvPr id="1326" name="Line 7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>
          <a:spLocks noChangeShapeType="1"/>
        </xdr:cNvSpPr>
      </xdr:nvSpPr>
      <xdr:spPr bwMode="auto">
        <a:xfrm>
          <a:off x="158095950" y="5505450"/>
          <a:ext cx="2886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200025</xdr:colOff>
      <xdr:row>20</xdr:row>
      <xdr:rowOff>0</xdr:rowOff>
    </xdr:from>
    <xdr:ext cx="152400" cy="0"/>
    <xdr:grpSp>
      <xdr:nvGrpSpPr>
        <xdr:cNvPr id="1327" name="Group 8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GrpSpPr>
          <a:grpSpLocks/>
        </xdr:cNvGrpSpPr>
      </xdr:nvGrpSpPr>
      <xdr:grpSpPr bwMode="auto">
        <a:xfrm>
          <a:off x="13678585693" y="6303624"/>
          <a:ext cx="152400" cy="0"/>
          <a:chOff x="5177" y="9320"/>
          <a:chExt cx="360" cy="360"/>
        </a:xfrm>
      </xdr:grpSpPr>
      <xdr:sp macro="" textlink="">
        <xdr:nvSpPr>
          <xdr:cNvPr id="1328" name="Line 9">
            <a:extLst>
              <a:ext uri="{FF2B5EF4-FFF2-40B4-BE49-F238E27FC236}">
                <a16:creationId xmlns:a16="http://schemas.microsoft.com/office/drawing/2014/main" xmlns="" id="{00000000-0008-0000-0000-00003005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29" name="Line 10">
            <a:extLst>
              <a:ext uri="{FF2B5EF4-FFF2-40B4-BE49-F238E27FC236}">
                <a16:creationId xmlns:a16="http://schemas.microsoft.com/office/drawing/2014/main" xmlns="" id="{00000000-0008-0000-0000-00003105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1247775</xdr:colOff>
      <xdr:row>0</xdr:row>
      <xdr:rowOff>504825</xdr:rowOff>
    </xdr:from>
    <xdr:ext cx="3028950" cy="285750"/>
    <xdr:sp macro="" textlink="">
      <xdr:nvSpPr>
        <xdr:cNvPr id="18" name="WordArt 1" descr="رخام أبيض">
          <a:extLst>
            <a:ext uri="{FF2B5EF4-FFF2-40B4-BE49-F238E27FC236}">
              <a16:creationId xmlns:a16="http://schemas.microsoft.com/office/drawing/2014/main" xmlns="" id="{00000000-0008-0000-0200-000012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727953875" y="504825"/>
          <a:ext cx="3028950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0" algn="ctr" rtl="1"/>
          <a:r>
            <a:rPr lang="ar-JO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blipFill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جدول مواصفات الاختبار النهائي </a:t>
          </a:r>
        </a:p>
      </xdr:txBody>
    </xdr:sp>
    <xdr:clientData fLocksWithSheet="0"/>
  </xdr:oneCellAnchor>
  <xdr:oneCellAnchor>
    <xdr:from>
      <xdr:col>0</xdr:col>
      <xdr:colOff>161925</xdr:colOff>
      <xdr:row>20</xdr:row>
      <xdr:rowOff>0</xdr:rowOff>
    </xdr:from>
    <xdr:ext cx="152400" cy="0"/>
    <xdr:grpSp>
      <xdr:nvGrpSpPr>
        <xdr:cNvPr id="19" name="Group 4">
          <a:extLst>
            <a:ext uri="{FF2B5EF4-FFF2-40B4-BE49-F238E27FC236}">
              <a16:creationId xmlns:a16="http://schemas.microsoft.com/office/drawing/2014/main" xmlns="" id="{00000000-0008-0000-0200-000013000000}"/>
            </a:ext>
          </a:extLst>
        </xdr:cNvPr>
        <xdr:cNvGrpSpPr>
          <a:grpSpLocks/>
        </xdr:cNvGrpSpPr>
      </xdr:nvGrpSpPr>
      <xdr:grpSpPr bwMode="auto">
        <a:xfrm>
          <a:off x="10031959961" y="9661071"/>
          <a:ext cx="152400" cy="0"/>
          <a:chOff x="5177" y="9320"/>
          <a:chExt cx="360" cy="360"/>
        </a:xfrm>
      </xdr:grpSpPr>
      <xdr:sp macro="" textlink="">
        <xdr:nvSpPr>
          <xdr:cNvPr id="20" name="Line 5">
            <a:extLst>
              <a:ext uri="{FF2B5EF4-FFF2-40B4-BE49-F238E27FC236}">
                <a16:creationId xmlns:a16="http://schemas.microsoft.com/office/drawing/2014/main" xmlns="" id="{00000000-0008-0000-0200-000014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1" name="Line 6">
            <a:extLst>
              <a:ext uri="{FF2B5EF4-FFF2-40B4-BE49-F238E27FC236}">
                <a16:creationId xmlns:a16="http://schemas.microsoft.com/office/drawing/2014/main" xmlns="" id="{00000000-0008-0000-0200-00001500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  <xdr:oneCellAnchor>
    <xdr:from>
      <xdr:col>0</xdr:col>
      <xdr:colOff>352425</xdr:colOff>
      <xdr:row>20</xdr:row>
      <xdr:rowOff>0</xdr:rowOff>
    </xdr:from>
    <xdr:ext cx="2886075" cy="0"/>
    <xdr:sp macro="" textlink="">
      <xdr:nvSpPr>
        <xdr:cNvPr id="22" name="Line 7">
          <a:extLst>
            <a:ext uri="{FF2B5EF4-FFF2-40B4-BE49-F238E27FC236}">
              <a16:creationId xmlns:a16="http://schemas.microsoft.com/office/drawing/2014/main" xmlns="" id="{00000000-0008-0000-0200-000016000000}"/>
            </a:ext>
          </a:extLst>
        </xdr:cNvPr>
        <xdr:cNvSpPr>
          <a:spLocks noChangeShapeType="1"/>
        </xdr:cNvSpPr>
      </xdr:nvSpPr>
      <xdr:spPr bwMode="auto">
        <a:xfrm>
          <a:off x="13730611350" y="6334125"/>
          <a:ext cx="2886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0</xdr:col>
      <xdr:colOff>200025</xdr:colOff>
      <xdr:row>20</xdr:row>
      <xdr:rowOff>0</xdr:rowOff>
    </xdr:from>
    <xdr:ext cx="152400" cy="0"/>
    <xdr:grpSp>
      <xdr:nvGrpSpPr>
        <xdr:cNvPr id="23" name="Group 8">
          <a:extLst>
            <a:ext uri="{FF2B5EF4-FFF2-40B4-BE49-F238E27FC236}">
              <a16:creationId xmlns:a16="http://schemas.microsoft.com/office/drawing/2014/main" xmlns="" id="{00000000-0008-0000-0200-000017000000}"/>
            </a:ext>
          </a:extLst>
        </xdr:cNvPr>
        <xdr:cNvGrpSpPr>
          <a:grpSpLocks/>
        </xdr:cNvGrpSpPr>
      </xdr:nvGrpSpPr>
      <xdr:grpSpPr bwMode="auto">
        <a:xfrm>
          <a:off x="10031921861" y="9661071"/>
          <a:ext cx="152400" cy="0"/>
          <a:chOff x="5177" y="9320"/>
          <a:chExt cx="360" cy="360"/>
        </a:xfrm>
      </xdr:grpSpPr>
      <xdr:sp macro="" textlink="">
        <xdr:nvSpPr>
          <xdr:cNvPr id="24" name="Line 9">
            <a:extLst>
              <a:ext uri="{FF2B5EF4-FFF2-40B4-BE49-F238E27FC236}">
                <a16:creationId xmlns:a16="http://schemas.microsoft.com/office/drawing/2014/main" xmlns="" id="{00000000-0008-0000-0200-000018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5" name="Line 10">
            <a:extLst>
              <a:ext uri="{FF2B5EF4-FFF2-40B4-BE49-F238E27FC236}">
                <a16:creationId xmlns:a16="http://schemas.microsoft.com/office/drawing/2014/main" xmlns="" id="{00000000-0008-0000-0200-00001900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0</xdr:colOff>
      <xdr:row>7</xdr:row>
      <xdr:rowOff>0</xdr:rowOff>
    </xdr:from>
    <xdr:ext cx="3028950" cy="285750"/>
    <xdr:sp macro="" textlink="">
      <xdr:nvSpPr>
        <xdr:cNvPr id="10" name="WordArt 1" descr="رخام أبيض">
          <a:extLst>
            <a:ext uri="{FF2B5EF4-FFF2-40B4-BE49-F238E27FC236}">
              <a16:creationId xmlns:a16="http://schemas.microsoft.com/office/drawing/2014/main" xmlns="" id="{00000000-0008-0000-0300-00000A000000}"/>
            </a:ext>
          </a:extLst>
        </xdr:cNvPr>
        <xdr:cNvSpPr>
          <a:spLocks noChangeArrowheads="1" noChangeShapeType="1" noTextEdit="1"/>
        </xdr:cNvSpPr>
      </xdr:nvSpPr>
      <xdr:spPr bwMode="auto">
        <a:xfrm flipH="1">
          <a:off x="9972465450" y="1228725"/>
          <a:ext cx="3028950" cy="285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lvl="0" algn="ctr" rtl="1"/>
          <a:r>
            <a:rPr lang="ar-JO" sz="3600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blipFill rotWithShape="0">
                <a:blip xmlns:r="http://schemas.openxmlformats.org/officeDocument/2006/relationships" r:embed="rId1"/>
                <a:srcRect/>
                <a:tile tx="0" ty="0" sx="100000" sy="100000" flip="none" algn="tl"/>
              </a:blipFill>
              <a:effectLst/>
              <a:latin typeface="Arial Black"/>
            </a:rPr>
            <a:t>جدول مواصفات الاختبار النهائي </a:t>
          </a:r>
        </a:p>
      </xdr:txBody>
    </xdr:sp>
    <xdr:clientData fLocksWithSheet="0"/>
  </xdr:oneCellAnchor>
  <xdr:oneCellAnchor>
    <xdr:from>
      <xdr:col>17</xdr:col>
      <xdr:colOff>161925</xdr:colOff>
      <xdr:row>26</xdr:row>
      <xdr:rowOff>0</xdr:rowOff>
    </xdr:from>
    <xdr:ext cx="152400" cy="0"/>
    <xdr:grpSp>
      <xdr:nvGrpSpPr>
        <xdr:cNvPr id="11" name="Group 4">
          <a:extLst>
            <a:ext uri="{FF2B5EF4-FFF2-40B4-BE49-F238E27FC236}">
              <a16:creationId xmlns:a16="http://schemas.microsoft.com/office/drawing/2014/main" xmlns="" id="{00000000-0008-0000-0300-00000B000000}"/>
            </a:ext>
          </a:extLst>
        </xdr:cNvPr>
        <xdr:cNvGrpSpPr>
          <a:grpSpLocks/>
        </xdr:cNvGrpSpPr>
      </xdr:nvGrpSpPr>
      <xdr:grpSpPr bwMode="auto">
        <a:xfrm flipH="1">
          <a:off x="9977008875" y="8896350"/>
          <a:ext cx="152400" cy="0"/>
          <a:chOff x="5177" y="9320"/>
          <a:chExt cx="360" cy="360"/>
        </a:xfrm>
      </xdr:grpSpPr>
      <xdr:sp macro="" textlink="">
        <xdr:nvSpPr>
          <xdr:cNvPr id="12" name="Line 5">
            <a:extLst>
              <a:ext uri="{FF2B5EF4-FFF2-40B4-BE49-F238E27FC236}">
                <a16:creationId xmlns:a16="http://schemas.microsoft.com/office/drawing/2014/main" xmlns="" id="{00000000-0008-0000-0300-00000C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3" name="Line 6">
            <a:extLst>
              <a:ext uri="{FF2B5EF4-FFF2-40B4-BE49-F238E27FC236}">
                <a16:creationId xmlns:a16="http://schemas.microsoft.com/office/drawing/2014/main" xmlns="" id="{00000000-0008-0000-0300-00000D00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  <xdr:oneCellAnchor>
    <xdr:from>
      <xdr:col>17</xdr:col>
      <xdr:colOff>352425</xdr:colOff>
      <xdr:row>26</xdr:row>
      <xdr:rowOff>0</xdr:rowOff>
    </xdr:from>
    <xdr:ext cx="2886075" cy="0"/>
    <xdr:sp macro="" textlink="">
      <xdr:nvSpPr>
        <xdr:cNvPr id="14" name="Line 7">
          <a:extLst>
            <a:ext uri="{FF2B5EF4-FFF2-40B4-BE49-F238E27FC236}">
              <a16:creationId xmlns:a16="http://schemas.microsoft.com/office/drawing/2014/main" xmlns="" id="{00000000-0008-0000-0300-00000E000000}"/>
            </a:ext>
          </a:extLst>
        </xdr:cNvPr>
        <xdr:cNvSpPr>
          <a:spLocks noChangeShapeType="1"/>
        </xdr:cNvSpPr>
      </xdr:nvSpPr>
      <xdr:spPr bwMode="auto">
        <a:xfrm flipH="1">
          <a:off x="9974084700" y="8896350"/>
          <a:ext cx="2886075" cy="0"/>
        </a:xfrm>
        <a:prstGeom prst="line">
          <a:avLst/>
        </a:prstGeom>
        <a:noFill/>
        <a:ln w="19050">
          <a:solidFill>
            <a:srgbClr val="000000"/>
          </a:solidFill>
          <a:round/>
          <a:headEnd/>
          <a:tailEnd/>
        </a:ln>
      </xdr:spPr>
    </xdr:sp>
    <xdr:clientData fLocksWithSheet="0"/>
  </xdr:oneCellAnchor>
  <xdr:oneCellAnchor>
    <xdr:from>
      <xdr:col>17</xdr:col>
      <xdr:colOff>200025</xdr:colOff>
      <xdr:row>26</xdr:row>
      <xdr:rowOff>0</xdr:rowOff>
    </xdr:from>
    <xdr:ext cx="152400" cy="0"/>
    <xdr:grpSp>
      <xdr:nvGrpSpPr>
        <xdr:cNvPr id="15" name="Group 8">
          <a:extLst>
            <a:ext uri="{FF2B5EF4-FFF2-40B4-BE49-F238E27FC236}">
              <a16:creationId xmlns:a16="http://schemas.microsoft.com/office/drawing/2014/main" xmlns="" id="{00000000-0008-0000-0300-00000F000000}"/>
            </a:ext>
          </a:extLst>
        </xdr:cNvPr>
        <xdr:cNvGrpSpPr>
          <a:grpSpLocks/>
        </xdr:cNvGrpSpPr>
      </xdr:nvGrpSpPr>
      <xdr:grpSpPr bwMode="auto">
        <a:xfrm flipH="1">
          <a:off x="9976970775" y="8896350"/>
          <a:ext cx="152400" cy="0"/>
          <a:chOff x="5177" y="9320"/>
          <a:chExt cx="360" cy="360"/>
        </a:xfrm>
      </xdr:grpSpPr>
      <xdr:sp macro="" textlink="">
        <xdr:nvSpPr>
          <xdr:cNvPr id="16" name="Line 9">
            <a:extLst>
              <a:ext uri="{FF2B5EF4-FFF2-40B4-BE49-F238E27FC236}">
                <a16:creationId xmlns:a16="http://schemas.microsoft.com/office/drawing/2014/main" xmlns="" id="{00000000-0008-0000-0300-00001000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7" name="Line 10">
            <a:extLst>
              <a:ext uri="{FF2B5EF4-FFF2-40B4-BE49-F238E27FC236}">
                <a16:creationId xmlns:a16="http://schemas.microsoft.com/office/drawing/2014/main" xmlns="" id="{00000000-0008-0000-0300-000011000000}"/>
              </a:ext>
            </a:extLst>
          </xdr:cNvPr>
          <xdr:cNvSpPr>
            <a:spLocks noChangeShapeType="1"/>
          </xdr:cNvSpPr>
        </xdr:nvSpPr>
        <xdr:spPr bwMode="auto">
          <a:xfrm>
            <a:off x="5177" y="9320"/>
            <a:ext cx="360" cy="360"/>
          </a:xfrm>
          <a:prstGeom prst="line">
            <a:avLst/>
          </a:prstGeom>
          <a:noFill/>
          <a:ln w="28575">
            <a:solidFill>
              <a:srgbClr val="000000"/>
            </a:solidFill>
            <a:round/>
            <a:headEnd/>
            <a:tailEnd/>
          </a:ln>
        </xdr:spPr>
      </xdr:sp>
    </xdr:grpSp>
    <xdr:clientData fLocksWithSheet="0"/>
  </xdr:one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Views>
    <sheetView rightToLeft="1" tabSelected="1" zoomScale="89" zoomScaleNormal="85" workbookViewId="0">
      <selection activeCell="A20" sqref="A20"/>
    </sheetView>
  </sheetViews>
  <sheetFormatPr defaultColWidth="12.5703125" defaultRowHeight="15" customHeight="1"/>
  <cols>
    <col min="1" max="1" width="14.42578125" customWidth="1"/>
    <col min="2" max="2" width="19.28515625" customWidth="1"/>
    <col min="3" max="3" width="20.85546875" bestFit="1" customWidth="1"/>
    <col min="4" max="7" width="17.85546875" customWidth="1"/>
    <col min="8" max="8" width="23.85546875" bestFit="1" customWidth="1"/>
    <col min="9" max="12" width="7.5703125" customWidth="1"/>
  </cols>
  <sheetData>
    <row r="1" spans="1:12" ht="50.25" customHeight="1">
      <c r="A1" s="1"/>
      <c r="B1" s="1"/>
    </row>
    <row r="2" spans="1:12" ht="12.75" customHeight="1">
      <c r="A2" s="1"/>
      <c r="B2" s="1"/>
    </row>
    <row r="3" spans="1:12" ht="7.5" customHeight="1">
      <c r="A3" s="2"/>
      <c r="B3" s="2"/>
    </row>
    <row r="4" spans="1:12" ht="24.75" customHeight="1">
      <c r="A4" s="3" t="s">
        <v>0</v>
      </c>
      <c r="B4" s="3" t="s">
        <v>29</v>
      </c>
      <c r="C4" s="3"/>
      <c r="D4" s="47" t="s">
        <v>16</v>
      </c>
      <c r="F4" s="4"/>
      <c r="G4" s="5" t="s">
        <v>1</v>
      </c>
      <c r="H4" s="39" t="s">
        <v>28</v>
      </c>
      <c r="I4" s="4"/>
      <c r="J4" s="4"/>
      <c r="K4" s="4"/>
      <c r="L4" s="4"/>
    </row>
    <row r="5" spans="1:12" ht="25.5" customHeight="1">
      <c r="A5" s="3" t="s">
        <v>27</v>
      </c>
      <c r="B5" s="3"/>
      <c r="C5" s="3"/>
      <c r="D5" s="47" t="s">
        <v>25</v>
      </c>
      <c r="F5" s="4"/>
      <c r="G5" s="5" t="s">
        <v>2</v>
      </c>
      <c r="H5" s="6" t="s">
        <v>19</v>
      </c>
      <c r="I5" s="4"/>
      <c r="J5" s="4"/>
      <c r="K5" s="4"/>
      <c r="L5" s="4"/>
    </row>
    <row r="6" spans="1:12" ht="23.25" customHeight="1" thickBot="1">
      <c r="A6" s="3"/>
      <c r="B6" s="3"/>
      <c r="C6" s="4"/>
      <c r="D6" s="4"/>
      <c r="E6" s="4"/>
      <c r="F6" s="4"/>
      <c r="G6" s="5" t="s">
        <v>3</v>
      </c>
      <c r="H6" s="39" t="s">
        <v>26</v>
      </c>
      <c r="I6" s="4"/>
      <c r="J6" s="4"/>
      <c r="K6" s="4"/>
      <c r="L6" s="4"/>
    </row>
    <row r="7" spans="1:12" ht="21.75" customHeight="1" thickBot="1">
      <c r="A7" s="2" t="s">
        <v>4</v>
      </c>
      <c r="B7" s="2"/>
      <c r="C7" s="2"/>
      <c r="D7" s="2"/>
      <c r="E7" s="2"/>
      <c r="F7" s="4"/>
      <c r="G7" s="5" t="s">
        <v>5</v>
      </c>
      <c r="H7" s="7">
        <v>40</v>
      </c>
      <c r="I7" s="4"/>
      <c r="J7" s="4"/>
      <c r="K7" s="4"/>
      <c r="L7" s="4"/>
    </row>
    <row r="8" spans="1:12" ht="12.75" customHeight="1" thickBot="1">
      <c r="A8" s="2"/>
      <c r="B8" s="2"/>
      <c r="C8" s="2"/>
      <c r="D8" s="2"/>
      <c r="E8" s="2"/>
      <c r="F8" s="4"/>
      <c r="G8" s="5"/>
      <c r="H8" s="6"/>
      <c r="I8" s="4"/>
      <c r="J8" s="4"/>
      <c r="K8" s="4"/>
      <c r="L8" s="4"/>
    </row>
    <row r="9" spans="1:12" ht="24" customHeight="1">
      <c r="A9" s="48" t="s">
        <v>6</v>
      </c>
      <c r="B9" s="49"/>
      <c r="C9" s="50"/>
      <c r="D9" s="51"/>
      <c r="E9" s="48" t="s">
        <v>7</v>
      </c>
      <c r="F9" s="50"/>
      <c r="G9" s="50"/>
      <c r="H9" s="51"/>
      <c r="I9" s="8"/>
      <c r="J9" s="8"/>
      <c r="K9" s="8"/>
      <c r="L9" s="8"/>
    </row>
    <row r="10" spans="1:12" ht="12.75" customHeight="1">
      <c r="A10" s="41" t="s">
        <v>8</v>
      </c>
      <c r="B10" s="45" t="s">
        <v>17</v>
      </c>
      <c r="C10" s="43" t="s">
        <v>9</v>
      </c>
      <c r="D10" s="45" t="s">
        <v>10</v>
      </c>
      <c r="E10" s="41" t="s">
        <v>7</v>
      </c>
      <c r="F10" s="9" t="s">
        <v>11</v>
      </c>
      <c r="G10" s="9" t="s">
        <v>12</v>
      </c>
      <c r="H10" s="10" t="s">
        <v>13</v>
      </c>
      <c r="I10" s="8"/>
      <c r="J10" s="8"/>
      <c r="K10" s="8"/>
      <c r="L10" s="8"/>
    </row>
    <row r="11" spans="1:12" ht="19.5" customHeight="1" thickBot="1">
      <c r="A11" s="42"/>
      <c r="B11" s="46"/>
      <c r="C11" s="44"/>
      <c r="D11" s="46"/>
      <c r="E11" s="42"/>
      <c r="F11" s="11">
        <v>0.1</v>
      </c>
      <c r="G11" s="11">
        <v>0.8</v>
      </c>
      <c r="H11" s="12">
        <v>0.1</v>
      </c>
      <c r="I11" s="8"/>
      <c r="J11" s="8"/>
      <c r="K11" s="8"/>
      <c r="L11" s="8"/>
    </row>
    <row r="12" spans="1:12" ht="12.75" hidden="1" customHeight="1">
      <c r="A12" s="13"/>
      <c r="B12" s="33"/>
      <c r="C12" s="14"/>
      <c r="D12" s="15"/>
      <c r="E12" s="13"/>
      <c r="F12" s="14"/>
      <c r="G12" s="14"/>
      <c r="H12" s="16"/>
      <c r="I12" s="8"/>
      <c r="J12" s="8"/>
      <c r="K12" s="8"/>
      <c r="L12" s="8"/>
    </row>
    <row r="13" spans="1:12" ht="32.25" customHeight="1">
      <c r="A13" s="17">
        <v>1</v>
      </c>
      <c r="B13" s="38" t="s">
        <v>23</v>
      </c>
      <c r="C13" s="18">
        <v>71</v>
      </c>
      <c r="D13" s="37">
        <f>C13/C20</f>
        <v>0.51449275362318836</v>
      </c>
      <c r="E13" s="35">
        <f>D13*H7</f>
        <v>20.579710144927535</v>
      </c>
      <c r="F13" s="35">
        <f>E13*F11</f>
        <v>2.0579710144927534</v>
      </c>
      <c r="G13" s="35">
        <f>E13*G11</f>
        <v>16.463768115942027</v>
      </c>
      <c r="H13" s="35">
        <f>E13*H11</f>
        <v>2.0579710144927534</v>
      </c>
      <c r="I13" s="8"/>
      <c r="J13" s="8"/>
      <c r="K13" s="8"/>
      <c r="L13" s="8"/>
    </row>
    <row r="14" spans="1:12" ht="32.25" customHeight="1">
      <c r="A14" s="17">
        <v>2</v>
      </c>
      <c r="B14" s="38" t="s">
        <v>24</v>
      </c>
      <c r="C14" s="18">
        <v>67</v>
      </c>
      <c r="D14" s="37">
        <f>C14/C20</f>
        <v>0.48550724637681159</v>
      </c>
      <c r="E14" s="35">
        <f>D14*H7</f>
        <v>19.420289855072465</v>
      </c>
      <c r="F14" s="35">
        <f>E14*F11</f>
        <v>1.9420289855072466</v>
      </c>
      <c r="G14" s="35">
        <f>E14*G11</f>
        <v>15.536231884057973</v>
      </c>
      <c r="H14" s="35">
        <f>E14*H11</f>
        <v>1.9420289855072466</v>
      </c>
      <c r="I14" s="8"/>
      <c r="J14" s="8"/>
      <c r="K14" s="8"/>
      <c r="L14" s="8"/>
    </row>
    <row r="15" spans="1:12" ht="32.25" customHeight="1">
      <c r="A15" s="17">
        <v>3</v>
      </c>
      <c r="B15" s="38"/>
      <c r="C15" s="18"/>
      <c r="D15" s="37">
        <f>C15/C20</f>
        <v>0</v>
      </c>
      <c r="E15" s="35">
        <f>D15*H7</f>
        <v>0</v>
      </c>
      <c r="F15" s="35">
        <f>E15*F11</f>
        <v>0</v>
      </c>
      <c r="G15" s="35">
        <f>E15*G11</f>
        <v>0</v>
      </c>
      <c r="H15" s="35">
        <f>E15*H11</f>
        <v>0</v>
      </c>
      <c r="I15" s="8"/>
      <c r="J15" s="8"/>
      <c r="K15" s="8"/>
      <c r="L15" s="8"/>
    </row>
    <row r="16" spans="1:12" ht="32.25" customHeight="1">
      <c r="A16" s="17">
        <v>4</v>
      </c>
      <c r="B16" s="38"/>
      <c r="C16" s="40"/>
      <c r="D16" s="37">
        <f>C16/C20</f>
        <v>0</v>
      </c>
      <c r="E16" s="35">
        <f>D16*H7</f>
        <v>0</v>
      </c>
      <c r="F16" s="35">
        <f>E16*F11</f>
        <v>0</v>
      </c>
      <c r="G16" s="35">
        <f>E16*G11</f>
        <v>0</v>
      </c>
      <c r="H16" s="35">
        <f>E16*H11</f>
        <v>0</v>
      </c>
      <c r="I16" s="8"/>
      <c r="J16" s="8"/>
      <c r="K16" s="8"/>
      <c r="L16" s="8"/>
    </row>
    <row r="17" spans="1:12" ht="32.25" customHeight="1">
      <c r="A17" s="19">
        <v>5</v>
      </c>
      <c r="B17" s="17"/>
      <c r="C17" s="18"/>
      <c r="D17" s="37">
        <f>C17/C20</f>
        <v>0</v>
      </c>
      <c r="E17" s="36">
        <f>D17*H7</f>
        <v>0</v>
      </c>
      <c r="F17" s="35">
        <f>E17*F11</f>
        <v>0</v>
      </c>
      <c r="G17" s="35">
        <f>E17*G11</f>
        <v>0</v>
      </c>
      <c r="H17" s="35">
        <f>E17*H11</f>
        <v>0</v>
      </c>
      <c r="I17" s="8"/>
      <c r="J17" s="8"/>
      <c r="K17" s="8"/>
      <c r="L17" s="8"/>
    </row>
    <row r="18" spans="1:12" ht="32.25" customHeight="1">
      <c r="A18" s="19">
        <v>6</v>
      </c>
      <c r="B18" s="17"/>
      <c r="C18" s="18"/>
      <c r="D18" s="37">
        <f>C18/C20</f>
        <v>0</v>
      </c>
      <c r="E18" s="36">
        <f>D18*H7</f>
        <v>0</v>
      </c>
      <c r="F18" s="35">
        <f>E18*F11</f>
        <v>0</v>
      </c>
      <c r="G18" s="35">
        <f>E18*G11</f>
        <v>0</v>
      </c>
      <c r="H18" s="35">
        <f>E18*H11</f>
        <v>0</v>
      </c>
      <c r="I18" s="8"/>
      <c r="J18" s="8"/>
      <c r="K18" s="8"/>
      <c r="L18" s="8"/>
    </row>
    <row r="19" spans="1:12" ht="32.25" customHeight="1" thickBot="1">
      <c r="A19" s="19">
        <v>7</v>
      </c>
      <c r="B19" s="17"/>
      <c r="C19" s="18"/>
      <c r="D19" s="37">
        <f>C19/C20</f>
        <v>0</v>
      </c>
      <c r="E19" s="36">
        <f>D19*H7</f>
        <v>0</v>
      </c>
      <c r="F19" s="35">
        <f>E19*F11</f>
        <v>0</v>
      </c>
      <c r="G19" s="35">
        <f>E19*G11</f>
        <v>0</v>
      </c>
      <c r="H19" s="35">
        <f>E19*H11</f>
        <v>0</v>
      </c>
      <c r="I19" s="8"/>
      <c r="J19" s="8"/>
      <c r="K19" s="8"/>
      <c r="L19" s="8"/>
    </row>
    <row r="20" spans="1:12" ht="38.25" customHeight="1" thickBot="1">
      <c r="A20" s="76" t="s">
        <v>14</v>
      </c>
      <c r="B20" s="34"/>
      <c r="C20" s="21">
        <f>SUM(C13:C19)</f>
        <v>138</v>
      </c>
      <c r="D20" s="22">
        <f>D13+D14+D15+D16+D17+D18+D19</f>
        <v>1</v>
      </c>
      <c r="E20" s="23">
        <f>SUM(E13:E19)</f>
        <v>40</v>
      </c>
      <c r="F20" s="24">
        <f>SUM(F13:F19)</f>
        <v>4</v>
      </c>
      <c r="G20" s="24">
        <f>SUM(G13:G19)</f>
        <v>32</v>
      </c>
      <c r="H20" s="24">
        <f t="shared" ref="H20" si="0">SUM(H13:H19)</f>
        <v>4</v>
      </c>
      <c r="I20" s="8"/>
      <c r="J20" s="8"/>
      <c r="K20" s="25"/>
      <c r="L20" s="8"/>
    </row>
    <row r="21" spans="1:12" ht="38.25" customHeight="1">
      <c r="A21" s="26"/>
      <c r="B21" s="26"/>
      <c r="C21" s="26"/>
      <c r="D21" s="26"/>
      <c r="E21" s="27"/>
      <c r="F21" s="28"/>
      <c r="G21" s="28"/>
      <c r="H21" s="29"/>
      <c r="I21" s="30"/>
      <c r="J21" s="30"/>
      <c r="K21" s="30"/>
      <c r="L21" s="30"/>
    </row>
    <row r="22" spans="1:12" ht="12.75" customHeight="1">
      <c r="A22" s="31" t="s">
        <v>15</v>
      </c>
      <c r="B22" s="31"/>
    </row>
    <row r="23" spans="1:12" ht="12.75" customHeight="1"/>
    <row r="24" spans="1:12" ht="12.75" customHeight="1"/>
    <row r="25" spans="1:12" ht="12.75" customHeight="1"/>
    <row r="26" spans="1:12" ht="12.75" customHeight="1"/>
    <row r="27" spans="1:12" ht="12.75" customHeight="1">
      <c r="E27" s="32"/>
    </row>
    <row r="28" spans="1:12" ht="12.75" customHeight="1"/>
    <row r="29" spans="1:12" ht="12.75" customHeight="1"/>
    <row r="30" spans="1:12" ht="12.75" customHeight="1"/>
    <row r="31" spans="1:12" ht="12.75" customHeight="1"/>
    <row r="32" spans="1:1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</sheetData>
  <pageMargins left="0.74803149606299213" right="0.74803149606299213" top="0.98425196850393704" bottom="0.98425196850393704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rightToLeft="1" zoomScale="70" zoomScaleNormal="70" workbookViewId="0">
      <selection activeCell="H10" sqref="H10"/>
    </sheetView>
  </sheetViews>
  <sheetFormatPr defaultRowHeight="12.75"/>
  <sheetData>
    <row r="1" spans="1:11" ht="20.25">
      <c r="A1" s="52"/>
      <c r="B1" s="52"/>
      <c r="C1" s="53"/>
      <c r="D1" s="53"/>
      <c r="E1" s="53"/>
      <c r="F1" s="53"/>
      <c r="G1" s="53"/>
      <c r="H1" s="53"/>
      <c r="I1" s="53"/>
      <c r="J1" s="53"/>
    </row>
    <row r="2" spans="1:11" ht="20.25">
      <c r="A2" s="52"/>
      <c r="B2" s="52"/>
      <c r="C2" s="53"/>
      <c r="D2" s="53"/>
      <c r="E2" s="53"/>
      <c r="F2" s="53"/>
      <c r="G2" s="53"/>
      <c r="H2" s="53"/>
      <c r="I2" s="53"/>
      <c r="J2" s="53"/>
    </row>
    <row r="3" spans="1:11" ht="20.25">
      <c r="A3" s="54"/>
      <c r="B3" s="54"/>
      <c r="C3" s="53"/>
      <c r="D3" s="53"/>
      <c r="E3" s="53"/>
      <c r="F3" s="53"/>
      <c r="G3" s="53"/>
      <c r="H3" s="53"/>
      <c r="I3" s="53"/>
      <c r="J3" s="53"/>
    </row>
    <row r="4" spans="1:11" ht="20.25">
      <c r="A4" s="55" t="s">
        <v>0</v>
      </c>
      <c r="B4" s="55"/>
      <c r="C4" s="55" t="s">
        <v>21</v>
      </c>
      <c r="D4" s="47" t="s">
        <v>16</v>
      </c>
      <c r="E4" s="53"/>
      <c r="F4" s="56"/>
      <c r="G4" s="55" t="s">
        <v>1</v>
      </c>
      <c r="H4" s="57" t="s">
        <v>20</v>
      </c>
      <c r="I4" s="56"/>
      <c r="J4" s="56"/>
      <c r="K4" s="4"/>
    </row>
    <row r="5" spans="1:11" ht="20.25">
      <c r="A5" s="55" t="s">
        <v>22</v>
      </c>
      <c r="B5" s="55"/>
      <c r="C5" s="55"/>
      <c r="D5" s="47" t="s">
        <v>25</v>
      </c>
      <c r="E5" s="53"/>
      <c r="F5" s="56"/>
      <c r="G5" s="55" t="s">
        <v>2</v>
      </c>
      <c r="H5" s="47" t="s">
        <v>19</v>
      </c>
      <c r="I5" s="56"/>
      <c r="J5" s="56"/>
      <c r="K5" s="4"/>
    </row>
    <row r="6" spans="1:11" ht="21" thickBot="1">
      <c r="A6" s="55"/>
      <c r="B6" s="55"/>
      <c r="C6" s="56"/>
      <c r="D6" s="56"/>
      <c r="E6" s="56"/>
      <c r="F6" s="56"/>
      <c r="G6" s="55" t="s">
        <v>3</v>
      </c>
      <c r="H6" s="57" t="s">
        <v>18</v>
      </c>
      <c r="I6" s="56"/>
      <c r="J6" s="56"/>
      <c r="K6" s="4"/>
    </row>
    <row r="7" spans="1:11" ht="23.25" thickBot="1">
      <c r="A7" s="54" t="s">
        <v>4</v>
      </c>
      <c r="B7" s="54"/>
      <c r="C7" s="54"/>
      <c r="D7" s="54"/>
      <c r="E7" s="54"/>
      <c r="F7" s="56"/>
      <c r="G7" s="55" t="s">
        <v>5</v>
      </c>
      <c r="H7" s="58">
        <v>40</v>
      </c>
      <c r="I7" s="56"/>
      <c r="J7" s="56"/>
      <c r="K7" s="4"/>
    </row>
    <row r="8" spans="1:11" ht="21" thickBot="1">
      <c r="A8" s="54"/>
      <c r="B8" s="54"/>
      <c r="C8" s="54"/>
      <c r="D8" s="54"/>
      <c r="E8" s="54"/>
      <c r="F8" s="56"/>
      <c r="G8" s="55"/>
      <c r="H8" s="47"/>
      <c r="I8" s="56"/>
      <c r="J8" s="56"/>
      <c r="K8" s="4"/>
    </row>
    <row r="9" spans="1:11" ht="102">
      <c r="A9" s="48" t="s">
        <v>6</v>
      </c>
      <c r="B9" s="49"/>
      <c r="C9" s="59"/>
      <c r="D9" s="60"/>
      <c r="E9" s="48" t="s">
        <v>7</v>
      </c>
      <c r="F9" s="59"/>
      <c r="G9" s="59"/>
      <c r="H9" s="60"/>
      <c r="I9" s="8"/>
      <c r="J9" s="8"/>
      <c r="K9" s="8"/>
    </row>
    <row r="10" spans="1:11" ht="112.5">
      <c r="A10" s="41" t="s">
        <v>8</v>
      </c>
      <c r="B10" s="45" t="s">
        <v>17</v>
      </c>
      <c r="C10" s="43" t="s">
        <v>9</v>
      </c>
      <c r="D10" s="45" t="s">
        <v>10</v>
      </c>
      <c r="E10" s="41" t="s">
        <v>7</v>
      </c>
      <c r="F10" s="9" t="s">
        <v>11</v>
      </c>
      <c r="G10" s="9" t="s">
        <v>12</v>
      </c>
      <c r="H10" s="10" t="s">
        <v>13</v>
      </c>
      <c r="I10" s="8"/>
      <c r="J10" s="8"/>
      <c r="K10" s="8"/>
    </row>
    <row r="11" spans="1:11" ht="26.25" thickBot="1">
      <c r="A11" s="61"/>
      <c r="B11" s="62"/>
      <c r="C11" s="63"/>
      <c r="D11" s="62"/>
      <c r="E11" s="61"/>
      <c r="F11" s="11">
        <v>0.1</v>
      </c>
      <c r="G11" s="11">
        <v>0.8</v>
      </c>
      <c r="H11" s="12">
        <v>0.1</v>
      </c>
      <c r="I11" s="8"/>
      <c r="J11" s="8"/>
      <c r="K11" s="8"/>
    </row>
    <row r="12" spans="1:11" ht="15.75">
      <c r="A12" s="13"/>
      <c r="B12" s="33"/>
      <c r="C12" s="14"/>
      <c r="D12" s="15"/>
      <c r="E12" s="13"/>
      <c r="F12" s="14"/>
      <c r="G12" s="14"/>
      <c r="H12" s="16"/>
      <c r="I12" s="8"/>
      <c r="J12" s="8"/>
      <c r="K12" s="8"/>
    </row>
    <row r="13" spans="1:11" ht="40.5">
      <c r="A13" s="17">
        <v>1</v>
      </c>
      <c r="B13" s="38" t="s">
        <v>23</v>
      </c>
      <c r="C13" s="18">
        <v>71</v>
      </c>
      <c r="D13" s="37">
        <f>C13/C20</f>
        <v>0.51449275362318836</v>
      </c>
      <c r="E13" s="35">
        <f>D13*H7</f>
        <v>20.579710144927535</v>
      </c>
      <c r="F13" s="35">
        <f>E13*F11</f>
        <v>2.0579710144927534</v>
      </c>
      <c r="G13" s="35">
        <f>E13*G11</f>
        <v>16.463768115942027</v>
      </c>
      <c r="H13" s="35">
        <f>E13*H11</f>
        <v>2.0579710144927534</v>
      </c>
      <c r="I13" s="8"/>
      <c r="J13" s="8"/>
      <c r="K13" s="8"/>
    </row>
    <row r="14" spans="1:11" ht="60.75">
      <c r="A14" s="17">
        <v>2</v>
      </c>
      <c r="B14" s="38" t="s">
        <v>24</v>
      </c>
      <c r="C14" s="18">
        <v>67</v>
      </c>
      <c r="D14" s="37">
        <f>C14/C20</f>
        <v>0.48550724637681159</v>
      </c>
      <c r="E14" s="35">
        <f>D14*H7</f>
        <v>19.420289855072465</v>
      </c>
      <c r="F14" s="35">
        <f>E14*F11</f>
        <v>1.9420289855072466</v>
      </c>
      <c r="G14" s="35">
        <f>E14*G11</f>
        <v>15.536231884057973</v>
      </c>
      <c r="H14" s="35">
        <f>E14*H11</f>
        <v>1.9420289855072466</v>
      </c>
      <c r="I14" s="8"/>
      <c r="J14" s="8"/>
      <c r="K14" s="8"/>
    </row>
    <row r="15" spans="1:11" ht="25.5">
      <c r="A15" s="17">
        <v>3</v>
      </c>
      <c r="B15" s="38"/>
      <c r="C15" s="18"/>
      <c r="D15" s="37">
        <f>C15/C20</f>
        <v>0</v>
      </c>
      <c r="E15" s="35">
        <f>D15*H7</f>
        <v>0</v>
      </c>
      <c r="F15" s="35">
        <f>E15*F11</f>
        <v>0</v>
      </c>
      <c r="G15" s="35">
        <f>E15*G11</f>
        <v>0</v>
      </c>
      <c r="H15" s="35">
        <f>E15*H11</f>
        <v>0</v>
      </c>
      <c r="I15" s="8"/>
      <c r="J15" s="8"/>
      <c r="K15" s="8"/>
    </row>
    <row r="16" spans="1:11" ht="25.5">
      <c r="A16" s="17">
        <v>4</v>
      </c>
      <c r="B16" s="38"/>
      <c r="C16" s="40"/>
      <c r="D16" s="37">
        <f>C16/C20</f>
        <v>0</v>
      </c>
      <c r="E16" s="35">
        <f>D16*H7</f>
        <v>0</v>
      </c>
      <c r="F16" s="35">
        <f>E16*F11</f>
        <v>0</v>
      </c>
      <c r="G16" s="35">
        <f>E16*G11</f>
        <v>0</v>
      </c>
      <c r="H16" s="35">
        <f>E16*H11</f>
        <v>0</v>
      </c>
      <c r="I16" s="8"/>
      <c r="J16" s="8"/>
      <c r="K16" s="8"/>
    </row>
    <row r="17" spans="1:11" ht="25.5">
      <c r="A17" s="19">
        <v>5</v>
      </c>
      <c r="B17" s="17"/>
      <c r="C17" s="18"/>
      <c r="D17" s="37">
        <f>C17/C20</f>
        <v>0</v>
      </c>
      <c r="E17" s="36">
        <f>D17*H7</f>
        <v>0</v>
      </c>
      <c r="F17" s="35">
        <f>E17*F11</f>
        <v>0</v>
      </c>
      <c r="G17" s="35">
        <f>E17*G11</f>
        <v>0</v>
      </c>
      <c r="H17" s="35">
        <f>E17*H11</f>
        <v>0</v>
      </c>
      <c r="I17" s="8"/>
      <c r="J17" s="8"/>
      <c r="K17" s="8"/>
    </row>
    <row r="18" spans="1:11" ht="25.5">
      <c r="A18" s="19">
        <v>6</v>
      </c>
      <c r="B18" s="17"/>
      <c r="C18" s="18"/>
      <c r="D18" s="37">
        <f>C18/C20</f>
        <v>0</v>
      </c>
      <c r="E18" s="36">
        <f>D18*H7</f>
        <v>0</v>
      </c>
      <c r="F18" s="35">
        <f>E18*F11</f>
        <v>0</v>
      </c>
      <c r="G18" s="35">
        <f>E18*G11</f>
        <v>0</v>
      </c>
      <c r="H18" s="35">
        <f>E18*H11</f>
        <v>0</v>
      </c>
      <c r="I18" s="8"/>
      <c r="J18" s="8"/>
      <c r="K18" s="8"/>
    </row>
    <row r="19" spans="1:11" ht="26.25" thickBot="1">
      <c r="A19" s="19">
        <v>7</v>
      </c>
      <c r="B19" s="17"/>
      <c r="C19" s="18"/>
      <c r="D19" s="37">
        <f>C19/C20</f>
        <v>0</v>
      </c>
      <c r="E19" s="36">
        <f>D19*H7</f>
        <v>0</v>
      </c>
      <c r="F19" s="35">
        <f>E19*F11</f>
        <v>0</v>
      </c>
      <c r="G19" s="35">
        <f>E19*G11</f>
        <v>0</v>
      </c>
      <c r="H19" s="35">
        <f>E19*H11</f>
        <v>0</v>
      </c>
      <c r="I19" s="8"/>
      <c r="J19" s="8"/>
      <c r="K19" s="8"/>
    </row>
    <row r="20" spans="1:11" ht="104.25" thickBot="1">
      <c r="A20" s="20" t="s">
        <v>14</v>
      </c>
      <c r="B20" s="34"/>
      <c r="C20" s="21">
        <f>SUM(C13:C19)</f>
        <v>138</v>
      </c>
      <c r="D20" s="22">
        <f>D13+D14+D15+D16+D17+D18+D19</f>
        <v>1</v>
      </c>
      <c r="E20" s="23">
        <f>SUM(E13:E19)</f>
        <v>40</v>
      </c>
      <c r="F20" s="24">
        <f>SUM(F13:F19)</f>
        <v>4</v>
      </c>
      <c r="G20" s="24">
        <f>SUM(G13:G19)</f>
        <v>32</v>
      </c>
      <c r="H20" s="24">
        <f t="shared" ref="H20" si="0">SUM(H13:H19)</f>
        <v>4</v>
      </c>
      <c r="I20" s="8"/>
      <c r="J20" s="8"/>
      <c r="K20" s="25"/>
    </row>
    <row r="21" spans="1:11" ht="35.25">
      <c r="A21" s="26"/>
      <c r="B21" s="26"/>
      <c r="C21" s="26"/>
      <c r="D21" s="26"/>
      <c r="E21" s="27"/>
      <c r="F21" s="28"/>
      <c r="G21" s="28"/>
      <c r="H21" s="29"/>
      <c r="I21" s="30"/>
      <c r="J21" s="30"/>
      <c r="K21" s="30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7:Y28"/>
  <sheetViews>
    <sheetView rightToLeft="1" topLeftCell="L7" workbookViewId="0">
      <selection activeCell="T22" sqref="T22"/>
    </sheetView>
  </sheetViews>
  <sheetFormatPr defaultRowHeight="12.75"/>
  <sheetData>
    <row r="7" spans="18:25" ht="20.25">
      <c r="R7" s="1"/>
      <c r="S7" s="1"/>
    </row>
    <row r="8" spans="18:25" ht="20.25">
      <c r="R8" s="1"/>
      <c r="S8" s="1"/>
    </row>
    <row r="9" spans="18:25" ht="20.25">
      <c r="R9" s="2"/>
      <c r="S9" s="2"/>
    </row>
    <row r="10" spans="18:25" ht="20.25">
      <c r="R10" s="3" t="s">
        <v>0</v>
      </c>
      <c r="S10" s="3"/>
      <c r="T10" s="3" t="s">
        <v>21</v>
      </c>
      <c r="U10" s="64" t="s">
        <v>16</v>
      </c>
      <c r="V10" s="65"/>
      <c r="W10" s="4"/>
      <c r="X10" s="5" t="s">
        <v>1</v>
      </c>
      <c r="Y10" s="39" t="s">
        <v>20</v>
      </c>
    </row>
    <row r="11" spans="18:25" ht="20.25">
      <c r="R11" s="3" t="s">
        <v>22</v>
      </c>
      <c r="S11" s="3"/>
      <c r="T11" s="3"/>
      <c r="U11" s="64" t="s">
        <v>25</v>
      </c>
      <c r="V11" s="65"/>
      <c r="W11" s="4"/>
      <c r="X11" s="5" t="s">
        <v>2</v>
      </c>
      <c r="Y11" s="6" t="s">
        <v>19</v>
      </c>
    </row>
    <row r="12" spans="18:25" ht="21" thickBot="1">
      <c r="R12" s="3"/>
      <c r="S12" s="3"/>
      <c r="T12" s="4"/>
      <c r="U12" s="4"/>
      <c r="V12" s="4"/>
      <c r="W12" s="4"/>
      <c r="X12" s="5" t="s">
        <v>3</v>
      </c>
      <c r="Y12" s="39" t="s">
        <v>18</v>
      </c>
    </row>
    <row r="13" spans="18:25" ht="23.25" thickBot="1">
      <c r="R13" s="2" t="s">
        <v>4</v>
      </c>
      <c r="S13" s="2"/>
      <c r="T13" s="2"/>
      <c r="U13" s="2"/>
      <c r="V13" s="2"/>
      <c r="W13" s="4"/>
      <c r="X13" s="5" t="s">
        <v>5</v>
      </c>
      <c r="Y13" s="7">
        <v>40</v>
      </c>
    </row>
    <row r="14" spans="18:25" ht="21" thickBot="1">
      <c r="R14" s="2"/>
      <c r="S14" s="2"/>
      <c r="T14" s="2"/>
      <c r="U14" s="2"/>
      <c r="V14" s="2"/>
      <c r="W14" s="4"/>
      <c r="X14" s="5"/>
      <c r="Y14" s="6"/>
    </row>
    <row r="15" spans="18:25" ht="25.5">
      <c r="R15" s="66" t="s">
        <v>6</v>
      </c>
      <c r="S15" s="67"/>
      <c r="T15" s="68"/>
      <c r="U15" s="69"/>
      <c r="V15" s="66" t="s">
        <v>7</v>
      </c>
      <c r="W15" s="68"/>
      <c r="X15" s="68"/>
      <c r="Y15" s="69"/>
    </row>
    <row r="16" spans="18:25" ht="56.25">
      <c r="R16" s="70" t="s">
        <v>8</v>
      </c>
      <c r="S16" s="72" t="s">
        <v>17</v>
      </c>
      <c r="T16" s="74" t="s">
        <v>9</v>
      </c>
      <c r="U16" s="72" t="s">
        <v>10</v>
      </c>
      <c r="V16" s="70" t="s">
        <v>7</v>
      </c>
      <c r="W16" s="9" t="s">
        <v>11</v>
      </c>
      <c r="X16" s="9" t="s">
        <v>12</v>
      </c>
      <c r="Y16" s="10" t="s">
        <v>13</v>
      </c>
    </row>
    <row r="17" spans="18:25" ht="26.25" thickBot="1">
      <c r="R17" s="71"/>
      <c r="S17" s="73"/>
      <c r="T17" s="75"/>
      <c r="U17" s="73"/>
      <c r="V17" s="71"/>
      <c r="W17" s="11">
        <v>0.1</v>
      </c>
      <c r="X17" s="11">
        <v>0.8</v>
      </c>
      <c r="Y17" s="12">
        <v>0.1</v>
      </c>
    </row>
    <row r="18" spans="18:25" ht="15.75">
      <c r="R18" s="13"/>
      <c r="S18" s="33"/>
      <c r="T18" s="14"/>
      <c r="U18" s="15"/>
      <c r="V18" s="13"/>
      <c r="W18" s="14"/>
      <c r="X18" s="14"/>
      <c r="Y18" s="16"/>
    </row>
    <row r="19" spans="18:25" ht="40.5">
      <c r="R19" s="17">
        <v>1</v>
      </c>
      <c r="S19" s="38" t="s">
        <v>23</v>
      </c>
      <c r="T19" s="18">
        <v>19</v>
      </c>
      <c r="U19" s="37">
        <f>T19/T26</f>
        <v>0.6333333333333333</v>
      </c>
      <c r="V19" s="35">
        <f>U19*Y13</f>
        <v>25.333333333333332</v>
      </c>
      <c r="W19" s="35">
        <f>V19*W17</f>
        <v>2.5333333333333332</v>
      </c>
      <c r="X19" s="35">
        <f>V19*X17</f>
        <v>20.266666666666666</v>
      </c>
      <c r="Y19" s="35">
        <f>V19*Y17</f>
        <v>2.5333333333333332</v>
      </c>
    </row>
    <row r="20" spans="18:25" ht="60.75">
      <c r="R20" s="17">
        <v>2</v>
      </c>
      <c r="S20" s="38" t="s">
        <v>24</v>
      </c>
      <c r="T20" s="18">
        <v>11</v>
      </c>
      <c r="U20" s="37">
        <f>T20/T26</f>
        <v>0.36666666666666664</v>
      </c>
      <c r="V20" s="35">
        <f>U20*Y13</f>
        <v>14.666666666666666</v>
      </c>
      <c r="W20" s="35">
        <f>V20*W17</f>
        <v>1.4666666666666668</v>
      </c>
      <c r="X20" s="35">
        <f>V20*X17</f>
        <v>11.733333333333334</v>
      </c>
      <c r="Y20" s="35">
        <f>V20*Y17</f>
        <v>1.4666666666666668</v>
      </c>
    </row>
    <row r="21" spans="18:25" ht="25.5">
      <c r="R21" s="17">
        <v>3</v>
      </c>
      <c r="S21" s="38"/>
      <c r="T21" s="18"/>
      <c r="U21" s="37">
        <f>T21/T26</f>
        <v>0</v>
      </c>
      <c r="V21" s="35">
        <f>U21*Y13</f>
        <v>0</v>
      </c>
      <c r="W21" s="35">
        <f>V21*W17</f>
        <v>0</v>
      </c>
      <c r="X21" s="35">
        <f>V21*X17</f>
        <v>0</v>
      </c>
      <c r="Y21" s="35">
        <f>V21*Y17</f>
        <v>0</v>
      </c>
    </row>
    <row r="22" spans="18:25" ht="25.5">
      <c r="R22" s="17">
        <v>4</v>
      </c>
      <c r="S22" s="38"/>
      <c r="T22" s="40"/>
      <c r="U22" s="37">
        <f>T22/T26</f>
        <v>0</v>
      </c>
      <c r="V22" s="35">
        <f>U22*Y13</f>
        <v>0</v>
      </c>
      <c r="W22" s="35">
        <f>V22*W17</f>
        <v>0</v>
      </c>
      <c r="X22" s="35">
        <f>V22*X17</f>
        <v>0</v>
      </c>
      <c r="Y22" s="35">
        <f>V22*Y17</f>
        <v>0</v>
      </c>
    </row>
    <row r="23" spans="18:25" ht="25.5">
      <c r="R23" s="19">
        <v>5</v>
      </c>
      <c r="S23" s="17"/>
      <c r="T23" s="18"/>
      <c r="U23" s="37">
        <f>T23/T26</f>
        <v>0</v>
      </c>
      <c r="V23" s="36">
        <f>U23*Y13</f>
        <v>0</v>
      </c>
      <c r="W23" s="35">
        <f>V23*W17</f>
        <v>0</v>
      </c>
      <c r="X23" s="35">
        <f>V23*X17</f>
        <v>0</v>
      </c>
      <c r="Y23" s="35">
        <f>V23*Y17</f>
        <v>0</v>
      </c>
    </row>
    <row r="24" spans="18:25" ht="25.5">
      <c r="R24" s="19">
        <v>6</v>
      </c>
      <c r="S24" s="17"/>
      <c r="T24" s="18"/>
      <c r="U24" s="37">
        <f>T24/T26</f>
        <v>0</v>
      </c>
      <c r="V24" s="36">
        <f>U24*Y13</f>
        <v>0</v>
      </c>
      <c r="W24" s="35">
        <f>V24*W17</f>
        <v>0</v>
      </c>
      <c r="X24" s="35">
        <f>V24*X17</f>
        <v>0</v>
      </c>
      <c r="Y24" s="35">
        <f>V24*Y17</f>
        <v>0</v>
      </c>
    </row>
    <row r="25" spans="18:25" ht="26.25" thickBot="1">
      <c r="R25" s="19">
        <v>7</v>
      </c>
      <c r="S25" s="17"/>
      <c r="T25" s="18"/>
      <c r="U25" s="37">
        <f>T25/T26</f>
        <v>0</v>
      </c>
      <c r="V25" s="36">
        <f>U25*Y13</f>
        <v>0</v>
      </c>
      <c r="W25" s="35">
        <f>V25*W17</f>
        <v>0</v>
      </c>
      <c r="X25" s="35">
        <f>V25*X17</f>
        <v>0</v>
      </c>
      <c r="Y25" s="35">
        <f>V25*Y17</f>
        <v>0</v>
      </c>
    </row>
    <row r="26" spans="18:25" ht="104.25" thickBot="1">
      <c r="R26" s="20" t="s">
        <v>14</v>
      </c>
      <c r="S26" s="34"/>
      <c r="T26" s="21">
        <f>SUM(T19:T25)</f>
        <v>30</v>
      </c>
      <c r="U26" s="22">
        <f>U19+U20+U21+U22+U23+U24+U25</f>
        <v>1</v>
      </c>
      <c r="V26" s="23">
        <f>SUM(V19:V25)</f>
        <v>40</v>
      </c>
      <c r="W26" s="24">
        <f>SUM(W19:W25)</f>
        <v>4</v>
      </c>
      <c r="X26" s="24">
        <f>SUM(X19:X25)</f>
        <v>32</v>
      </c>
      <c r="Y26" s="24">
        <f t="shared" ref="Y26" si="0">SUM(Y19:Y25)</f>
        <v>4</v>
      </c>
    </row>
    <row r="27" spans="18:25" ht="35.25">
      <c r="R27" s="26"/>
      <c r="S27" s="26"/>
      <c r="T27" s="26"/>
      <c r="U27" s="26"/>
      <c r="V27" s="27"/>
      <c r="W27" s="28"/>
      <c r="X27" s="28"/>
      <c r="Y27" s="29"/>
    </row>
    <row r="28" spans="18:25" ht="15.75">
      <c r="R28" s="31" t="s">
        <v>15</v>
      </c>
      <c r="S28" s="31"/>
    </row>
  </sheetData>
  <mergeCells count="9">
    <mergeCell ref="U10:V10"/>
    <mergeCell ref="U11:V11"/>
    <mergeCell ref="R15:U15"/>
    <mergeCell ref="V15:Y15"/>
    <mergeCell ref="R16:R17"/>
    <mergeCell ref="S16:S17"/>
    <mergeCell ref="T16:T17"/>
    <mergeCell ref="U16:U17"/>
    <mergeCell ref="V16:V17"/>
  </mergeCells>
  <pageMargins left="0.7" right="0.7" top="0.75" bottom="0.75" header="0.3" footer="0.3"/>
  <pageSetup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ورقة1</vt:lpstr>
      <vt:lpstr>ورقة4</vt:lpstr>
      <vt:lpstr>ورقة3</vt:lpstr>
      <vt:lpstr>ورقة2</vt:lpstr>
    </vt:vector>
  </TitlesOfParts>
  <Company>nn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</dc:creator>
  <cp:lastModifiedBy>User</cp:lastModifiedBy>
  <cp:lastPrinted>2026-04-29T08:29:32Z</cp:lastPrinted>
  <dcterms:created xsi:type="dcterms:W3CDTF">2012-05-29T17:36:14Z</dcterms:created>
  <dcterms:modified xsi:type="dcterms:W3CDTF">2026-04-29T08:29:52Z</dcterms:modified>
</cp:coreProperties>
</file>