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15600" windowHeight="11760"/>
  </bookViews>
  <sheets>
    <sheet name="اول ثانوي" sheetId="9" r:id="rId1"/>
  </sheets>
  <definedNames>
    <definedName name="_xlnm.Print_Area" localSheetId="0">'اول ثانوي'!$A$1:$AG$63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9"/>
  <c r="AA26"/>
  <c r="X26"/>
  <c r="U26"/>
  <c r="R26"/>
  <c r="O26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O12"/>
  <c r="R12" s="1"/>
  <c r="O10"/>
  <c r="U12" l="1"/>
  <c r="AA12"/>
  <c r="X12"/>
  <c r="AD20"/>
  <c r="O28"/>
  <c r="AD14"/>
  <c r="AD22"/>
  <c r="R10"/>
  <c r="AD16"/>
  <c r="AD24"/>
  <c r="AD18"/>
  <c r="AD26"/>
  <c r="AD12" l="1"/>
  <c r="U10"/>
  <c r="X10"/>
  <c r="X28" s="1"/>
  <c r="AA10"/>
  <c r="AA28" s="1"/>
  <c r="AD10" l="1"/>
  <c r="AD28" s="1"/>
  <c r="U28"/>
</calcChain>
</file>

<file path=xl/sharedStrings.xml><?xml version="1.0" encoding="utf-8"?>
<sst xmlns="http://schemas.openxmlformats.org/spreadsheetml/2006/main" count="34" uniqueCount="26">
  <si>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</si>
  <si>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</si>
  <si>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</si>
  <si>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</si>
  <si>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</si>
  <si>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</si>
  <si>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</si>
  <si>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</si>
  <si>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المعرفة 50%</t>
  </si>
  <si>
    <t>تحليل المحتوى لبناء الاختبار</t>
  </si>
  <si>
    <t>الفهم والتطبيق وتوظيف المعلومات 30%</t>
  </si>
  <si>
    <t>القدرات العقلية العليا 20%</t>
  </si>
  <si>
    <t>النتاجات</t>
  </si>
  <si>
    <t>الملاحظات</t>
  </si>
  <si>
    <t>المادة: المهارات الرقمية</t>
  </si>
  <si>
    <t>الذكاء الاصطناعي</t>
  </si>
  <si>
    <t>الحوسبة السحابية</t>
  </si>
  <si>
    <t xml:space="preserve">   الفصل الدراسي : الثاني</t>
  </si>
  <si>
    <t xml:space="preserve">مدرسة </t>
  </si>
  <si>
    <t>للعام الدراسي 2025 / 2026</t>
  </si>
  <si>
    <t xml:space="preserve">   معلمة المادة :هند السميران</t>
  </si>
  <si>
    <t>مدرسة الرابية الثانوية للبنات</t>
  </si>
  <si>
    <t>الصف: العاشر</t>
  </si>
  <si>
    <t xml:space="preserve">انترنت الاشياء </t>
  </si>
  <si>
    <t xml:space="preserve">   معلمة المادة : هند السميران</t>
  </si>
  <si>
    <t>مديرة المدرسة :د. خلود ابو عويضة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</si>
</sst>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b/>
      <sz val="22"/>
      <color theme="1"/>
      <name val="DecoType Thuluth"/>
      <charset val="178"/>
    </font>
    <font>
      <b/>
      <sz val="14"/>
      <color theme="1"/>
      <name val="Cambria"/>
      <family val="1"/>
      <scheme val="major"/>
    </font>
    <font>
      <sz val="11"/>
      <name val="Tahoma"/>
      <family val="2"/>
    </font>
    <font>
      <b/>
      <sz val="22"/>
      <color theme="1"/>
      <name val="DecoType Naskh"/>
      <charset val="178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FFFA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8" xfId="0" applyBorder="1"/>
    <xf numFmtId="0" fontId="0" fillId="0" borderId="11" xfId="0" applyBorder="1"/>
    <xf numFmtId="0" fontId="2" fillId="0" borderId="0" xfId="0" applyFont="1" applyAlignment="1">
      <alignment horizontal="right" vertical="center"/>
    </xf>
    <xf numFmtId="0" fontId="3" fillId="2" borderId="23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22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12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2" borderId="18" xfId="0" applyFont="1" applyFill="1" applyBorder="1" applyAlignment="1">
      <alignment horizontal="center" vertical="center" wrapText="1" readingOrder="2"/>
    </xf>
    <xf numFmtId="0" fontId="3" fillId="2" borderId="0" xfId="0" applyFont="1" applyFill="1" applyAlignment="1">
      <alignment horizontal="center" vertical="center" wrapText="1" readingOrder="2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14" xfId="0" applyFont="1" applyFill="1" applyBorder="1" applyAlignment="1">
      <alignment horizontal="center" vertical="center" wrapText="1" readingOrder="2"/>
    </xf>
    <xf numFmtId="0" fontId="7" fillId="2" borderId="15" xfId="0" applyFont="1" applyFill="1" applyBorder="1" applyAlignment="1">
      <alignment horizontal="center" vertical="center" wrapText="1" readingOrder="2"/>
    </xf>
    <xf numFmtId="0" fontId="7" fillId="2" borderId="21" xfId="0" applyFont="1" applyFill="1" applyBorder="1" applyAlignment="1">
      <alignment horizontal="center" vertical="center" wrapText="1" readingOrder="2"/>
    </xf>
    <xf numFmtId="0" fontId="7" fillId="2" borderId="18" xfId="0" applyFont="1" applyFill="1" applyBorder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2"/>
    </xf>
    <xf numFmtId="0" fontId="7" fillId="2" borderId="8" xfId="0" applyFont="1" applyFill="1" applyBorder="1" applyAlignment="1">
      <alignment horizontal="center" vertical="center" wrapText="1" readingOrder="2"/>
    </xf>
    <xf numFmtId="0" fontId="7" fillId="2" borderId="19" xfId="0" applyFont="1" applyFill="1" applyBorder="1" applyAlignment="1">
      <alignment horizontal="center" vertical="center" wrapText="1" readingOrder="2"/>
    </xf>
    <xf numFmtId="0" fontId="7" fillId="2" borderId="11" xfId="0" applyFont="1" applyFill="1" applyBorder="1" applyAlignment="1">
      <alignment horizontal="center" vertical="center" wrapText="1" readingOrder="2"/>
    </xf>
    <xf numFmtId="0" fontId="7" fillId="2" borderId="20" xfId="0" applyFont="1" applyFill="1" applyBorder="1" applyAlignment="1">
      <alignment horizontal="center" vertical="center" wrapText="1" readingOrder="2"/>
    </xf>
    <xf numFmtId="0" fontId="7" fillId="2" borderId="5" xfId="0" applyFont="1" applyFill="1" applyBorder="1" applyAlignment="1">
      <alignment horizontal="center" vertical="center" wrapText="1" readingOrder="2"/>
    </xf>
    <xf numFmtId="0" fontId="7" fillId="2" borderId="2" xfId="0" applyFont="1" applyFill="1" applyBorder="1" applyAlignment="1">
      <alignment horizontal="center" vertical="center" wrapText="1" readingOrder="2"/>
    </xf>
    <xf numFmtId="0" fontId="7" fillId="2" borderId="3" xfId="0" applyFont="1" applyFill="1" applyBorder="1" applyAlignment="1">
      <alignment horizontal="center" vertical="center" wrapText="1" readingOrder="2"/>
    </xf>
    <xf numFmtId="0" fontId="7" fillId="2" borderId="25" xfId="0" applyFont="1" applyFill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1" fontId="3" fillId="0" borderId="26" xfId="0" applyNumberFormat="1" applyFont="1" applyBorder="1" applyAlignment="1">
      <alignment horizontal="center" vertical="center" wrapText="1" readingOrder="2"/>
    </xf>
    <xf numFmtId="1" fontId="3" fillId="0" borderId="24" xfId="0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2" fontId="3" fillId="0" borderId="16" xfId="0" applyNumberFormat="1" applyFont="1" applyBorder="1" applyAlignment="1">
      <alignment horizontal="center" vertical="center" wrapText="1" readingOrder="2"/>
    </xf>
    <xf numFmtId="2" fontId="3" fillId="0" borderId="15" xfId="0" applyNumberFormat="1" applyFont="1" applyBorder="1" applyAlignment="1">
      <alignment horizontal="center" vertical="center" wrapText="1" readingOrder="2"/>
    </xf>
    <xf numFmtId="2" fontId="3" fillId="0" borderId="17" xfId="0" applyNumberFormat="1" applyFont="1" applyBorder="1" applyAlignment="1">
      <alignment horizontal="center" vertical="center" wrapText="1" readingOrder="2"/>
    </xf>
    <xf numFmtId="2" fontId="3" fillId="0" borderId="10" xfId="0" applyNumberFormat="1" applyFont="1" applyBorder="1" applyAlignment="1">
      <alignment horizontal="center" vertical="center" wrapText="1" readingOrder="2"/>
    </xf>
    <xf numFmtId="2" fontId="3" fillId="0" borderId="11" xfId="0" applyNumberFormat="1" applyFont="1" applyBorder="1" applyAlignment="1">
      <alignment horizontal="center" vertical="center" wrapText="1" readingOrder="2"/>
    </xf>
    <xf numFmtId="2" fontId="3" fillId="0" borderId="9" xfId="0" applyNumberFormat="1" applyFont="1" applyBorder="1" applyAlignment="1">
      <alignment horizontal="center" vertical="center" wrapText="1" readingOrder="2"/>
    </xf>
    <xf numFmtId="2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3" fillId="4" borderId="14" xfId="0" applyFont="1" applyFill="1" applyBorder="1" applyAlignment="1">
      <alignment horizontal="center" vertical="center" wrapText="1" readingOrder="2"/>
    </xf>
    <xf numFmtId="0" fontId="3" fillId="4" borderId="15" xfId="0" applyFont="1" applyFill="1" applyBorder="1" applyAlignment="1">
      <alignment horizontal="center" vertical="center" wrapText="1" readingOrder="2"/>
    </xf>
    <xf numFmtId="0" fontId="3" fillId="4" borderId="21" xfId="0" applyFont="1" applyFill="1" applyBorder="1" applyAlignment="1">
      <alignment horizontal="center" vertical="center" wrapText="1" readingOrder="2"/>
    </xf>
    <xf numFmtId="0" fontId="3" fillId="4" borderId="19" xfId="0" applyFont="1" applyFill="1" applyBorder="1" applyAlignment="1">
      <alignment horizontal="center" vertical="center" wrapText="1" readingOrder="2"/>
    </xf>
    <xf numFmtId="0" fontId="3" fillId="4" borderId="11" xfId="0" applyFont="1" applyFill="1" applyBorder="1" applyAlignment="1">
      <alignment horizontal="center" vertical="center" wrapText="1" readingOrder="2"/>
    </xf>
    <xf numFmtId="0" fontId="3" fillId="4" borderId="20" xfId="0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2"/>
    </xf>
    <xf numFmtId="0" fontId="3" fillId="2" borderId="21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20" xfId="0" applyFont="1" applyFill="1" applyBorder="1" applyAlignment="1">
      <alignment horizontal="center" vertical="center" wrapText="1" readingOrder="2"/>
    </xf>
    <xf numFmtId="9" fontId="3" fillId="0" borderId="18" xfId="0" applyNumberFormat="1" applyFont="1" applyBorder="1" applyAlignment="1">
      <alignment horizontal="center" vertical="center" wrapText="1" readingOrder="2"/>
    </xf>
    <xf numFmtId="9" fontId="3" fillId="0" borderId="0" xfId="0" applyNumberFormat="1" applyFont="1" applyAlignment="1">
      <alignment horizontal="center" vertical="center" wrapText="1" readingOrder="2"/>
    </xf>
    <xf numFmtId="9" fontId="3" fillId="0" borderId="8" xfId="0" applyNumberFormat="1" applyFont="1" applyBorder="1" applyAlignment="1">
      <alignment horizontal="center" vertical="center" wrapText="1" readingOrder="2"/>
    </xf>
    <xf numFmtId="9" fontId="3" fillId="0" borderId="19" xfId="0" applyNumberFormat="1" applyFont="1" applyBorder="1" applyAlignment="1">
      <alignment horizontal="center" vertical="center" wrapText="1" readingOrder="2"/>
    </xf>
    <xf numFmtId="9" fontId="3" fillId="0" borderId="11" xfId="0" applyNumberFormat="1" applyFont="1" applyBorder="1" applyAlignment="1">
      <alignment horizontal="center" vertical="center" wrapText="1" readingOrder="2"/>
    </xf>
    <xf numFmtId="9" fontId="3" fillId="0" borderId="20" xfId="0" applyNumberFormat="1" applyFont="1" applyBorder="1" applyAlignment="1">
      <alignment horizontal="center" vertical="center" wrapText="1" readingOrder="2"/>
    </xf>
    <xf numFmtId="0" fontId="3" fillId="5" borderId="18" xfId="0" applyFont="1" applyFill="1" applyBorder="1" applyAlignment="1">
      <alignment horizontal="center" vertical="center" wrapText="1" readingOrder="2"/>
    </xf>
    <xf numFmtId="0" fontId="3" fillId="5" borderId="0" xfId="0" applyFont="1" applyFill="1" applyAlignment="1">
      <alignment horizontal="center" vertical="center" wrapText="1" readingOrder="2"/>
    </xf>
    <xf numFmtId="0" fontId="3" fillId="5" borderId="8" xfId="0" applyFont="1" applyFill="1" applyBorder="1" applyAlignment="1">
      <alignment horizontal="center" vertical="center" wrapText="1" readingOrder="2"/>
    </xf>
    <xf numFmtId="0" fontId="3" fillId="5" borderId="19" xfId="0" applyFont="1" applyFill="1" applyBorder="1" applyAlignment="1">
      <alignment horizontal="center" vertical="center" wrapText="1" readingOrder="2"/>
    </xf>
    <xf numFmtId="0" fontId="3" fillId="5" borderId="11" xfId="0" applyFont="1" applyFill="1" applyBorder="1" applyAlignment="1">
      <alignment horizontal="center" vertical="center" wrapText="1" readingOrder="2"/>
    </xf>
    <xf numFmtId="0" fontId="3" fillId="5" borderId="20" xfId="0" applyFont="1" applyFill="1" applyBorder="1" applyAlignment="1">
      <alignment horizontal="center" vertical="center" wrapText="1" readingOrder="2"/>
    </xf>
    <xf numFmtId="1" fontId="3" fillId="0" borderId="16" xfId="0" applyNumberFormat="1" applyFont="1" applyBorder="1" applyAlignment="1">
      <alignment horizontal="center" vertical="center" wrapText="1" readingOrder="2"/>
    </xf>
    <xf numFmtId="1" fontId="3" fillId="0" borderId="15" xfId="0" applyNumberFormat="1" applyFont="1" applyBorder="1" applyAlignment="1">
      <alignment horizontal="center" vertical="center" wrapText="1" readingOrder="2"/>
    </xf>
    <xf numFmtId="1" fontId="3" fillId="0" borderId="17" xfId="0" applyNumberFormat="1" applyFont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" fontId="3" fillId="0" borderId="6" xfId="0" applyNumberFormat="1" applyFont="1" applyBorder="1" applyAlignment="1">
      <alignment horizontal="center" vertical="center" wrapText="1" readingOrder="2"/>
    </xf>
    <xf numFmtId="1" fontId="3" fillId="0" borderId="7" xfId="0" applyNumberFormat="1" applyFont="1" applyBorder="1" applyAlignment="1">
      <alignment horizontal="center" vertical="center" wrapText="1" readingOrder="2"/>
    </xf>
    <xf numFmtId="0" fontId="3" fillId="4" borderId="23" xfId="0" applyFont="1" applyFill="1" applyBorder="1" applyAlignment="1">
      <alignment horizontal="center" vertical="center" wrapText="1" readingOrder="2"/>
    </xf>
    <xf numFmtId="0" fontId="3" fillId="4" borderId="2" xfId="0" applyFont="1" applyFill="1" applyBorder="1" applyAlignment="1">
      <alignment horizontal="center" vertical="center" wrapText="1" readingOrder="2"/>
    </xf>
    <xf numFmtId="0" fontId="3" fillId="4" borderId="12" xfId="0" applyFont="1" applyFill="1" applyBorder="1" applyAlignment="1">
      <alignment horizontal="center" vertical="center" wrapText="1" readingOrder="2"/>
    </xf>
    <xf numFmtId="0" fontId="3" fillId="4" borderId="18" xfId="0" applyFont="1" applyFill="1" applyBorder="1" applyAlignment="1">
      <alignment horizontal="center" vertical="center" wrapText="1" readingOrder="2"/>
    </xf>
    <xf numFmtId="0" fontId="3" fillId="4" borderId="0" xfId="0" applyFont="1" applyFill="1" applyAlignment="1">
      <alignment horizontal="center" vertical="center" wrapText="1" readingOrder="2"/>
    </xf>
    <xf numFmtId="0" fontId="3" fillId="4" borderId="8" xfId="0" applyFont="1" applyFill="1" applyBorder="1" applyAlignment="1">
      <alignment horizontal="center" vertical="center" wrapText="1" readingOrder="2"/>
    </xf>
    <xf numFmtId="0" fontId="3" fillId="5" borderId="2" xfId="0" applyFont="1" applyFill="1" applyBorder="1" applyAlignment="1">
      <alignment horizontal="center" vertical="center" wrapText="1" readingOrder="2"/>
    </xf>
    <xf numFmtId="0" fontId="3" fillId="5" borderId="3" xfId="0" applyFont="1" applyFill="1" applyBorder="1" applyAlignment="1">
      <alignment horizontal="center" vertical="center" wrapText="1" readingOrder="2"/>
    </xf>
    <xf numFmtId="0" fontId="3" fillId="5" borderId="4" xfId="0" applyFont="1" applyFill="1" applyBorder="1" applyAlignment="1">
      <alignment horizontal="center" vertical="center" wrapText="1" readingOrder="2"/>
    </xf>
    <xf numFmtId="0" fontId="3" fillId="5" borderId="5" xfId="0" applyFont="1" applyFill="1" applyBorder="1" applyAlignment="1">
      <alignment horizontal="center" vertical="center" wrapText="1" readingOrder="2"/>
    </xf>
    <xf numFmtId="0" fontId="3" fillId="5" borderId="10" xfId="0" applyFont="1" applyFill="1" applyBorder="1" applyAlignment="1">
      <alignment horizontal="center" vertical="center" wrapText="1" readingOrder="2"/>
    </xf>
    <xf numFmtId="0" fontId="3" fillId="5" borderId="9" xfId="0" applyFont="1" applyFill="1" applyBorder="1" applyAlignment="1">
      <alignment horizontal="center" vertical="center" wrapText="1" readingOrder="2"/>
    </xf>
    <xf numFmtId="9" fontId="3" fillId="0" borderId="5" xfId="0" applyNumberFormat="1" applyFont="1" applyBorder="1" applyAlignment="1">
      <alignment horizontal="center" vertical="center" wrapText="1" readingOrder="2"/>
    </xf>
    <xf numFmtId="9" fontId="3" fillId="0" borderId="2" xfId="0" applyNumberFormat="1" applyFont="1" applyBorder="1" applyAlignment="1">
      <alignment horizontal="center" vertical="center" wrapText="1" readingOrder="2"/>
    </xf>
    <xf numFmtId="9" fontId="3" fillId="0" borderId="3" xfId="0" applyNumberFormat="1" applyFont="1" applyBorder="1" applyAlignment="1">
      <alignment horizontal="center" vertical="center" wrapText="1" readingOrder="2"/>
    </xf>
    <xf numFmtId="9" fontId="3" fillId="0" borderId="10" xfId="0" applyNumberFormat="1" applyFont="1" applyBorder="1" applyAlignment="1">
      <alignment horizontal="center" vertical="center" wrapText="1" readingOrder="2"/>
    </xf>
    <xf numFmtId="9" fontId="3" fillId="0" borderId="9" xfId="0" applyNumberFormat="1" applyFont="1" applyBorder="1" applyAlignment="1">
      <alignment horizontal="center" vertical="center" wrapText="1" readingOrder="2"/>
    </xf>
    <xf numFmtId="1" fontId="3" fillId="0" borderId="5" xfId="0" applyNumberFormat="1" applyFont="1" applyBorder="1" applyAlignment="1">
      <alignment horizontal="center" vertical="center" wrapText="1" readingOrder="2"/>
    </xf>
    <xf numFmtId="1" fontId="3" fillId="0" borderId="2" xfId="0" applyNumberFormat="1" applyFont="1" applyBorder="1" applyAlignment="1">
      <alignment horizontal="center" vertical="center" wrapText="1" readingOrder="2"/>
    </xf>
    <xf numFmtId="1" fontId="3" fillId="0" borderId="3" xfId="0" applyNumberFormat="1" applyFont="1" applyBorder="1" applyAlignment="1">
      <alignment horizontal="center" vertical="center" wrapText="1" readingOrder="2"/>
    </xf>
    <xf numFmtId="1" fontId="3" fillId="0" borderId="10" xfId="0" applyNumberFormat="1" applyFont="1" applyBorder="1" applyAlignment="1">
      <alignment horizontal="center" vertical="center" wrapText="1" readingOrder="2"/>
    </xf>
    <xf numFmtId="1" fontId="3" fillId="0" borderId="11" xfId="0" applyNumberFormat="1" applyFont="1" applyBorder="1" applyAlignment="1">
      <alignment horizontal="center" vertical="center" wrapText="1" readingOrder="2"/>
    </xf>
    <xf numFmtId="1" fontId="3" fillId="0" borderId="9" xfId="0" applyNumberFormat="1" applyFont="1" applyBorder="1" applyAlignment="1">
      <alignment horizontal="center" vertical="center" wrapText="1" readingOrder="2"/>
    </xf>
    <xf numFmtId="0" fontId="3" fillId="4" borderId="22" xfId="0" applyFont="1" applyFill="1" applyBorder="1" applyAlignment="1">
      <alignment horizontal="center" vertical="center" wrapText="1" readingOrder="2"/>
    </xf>
    <xf numFmtId="0" fontId="3" fillId="4" borderId="6" xfId="0" applyFont="1" applyFill="1" applyBorder="1" applyAlignment="1">
      <alignment horizontal="center" vertical="center" wrapText="1" readingOrder="2"/>
    </xf>
    <xf numFmtId="0" fontId="3" fillId="4" borderId="13" xfId="0" applyFont="1" applyFill="1" applyBorder="1" applyAlignment="1">
      <alignment horizontal="center" vertical="center" wrapText="1" readingOrder="2"/>
    </xf>
    <xf numFmtId="0" fontId="3" fillId="5" borderId="6" xfId="0" applyFont="1" applyFill="1" applyBorder="1" applyAlignment="1">
      <alignment horizontal="center" vertical="center" wrapText="1" readingOrder="2"/>
    </xf>
    <xf numFmtId="0" fontId="3" fillId="5" borderId="7" xfId="0" applyFont="1" applyFill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center" vertical="center" wrapText="1" readingOrder="2"/>
    </xf>
    <xf numFmtId="9" fontId="3" fillId="0" borderId="1" xfId="0" applyNumberFormat="1" applyFont="1" applyBorder="1" applyAlignment="1">
      <alignment horizontal="center" vertical="center" wrapText="1" readingOrder="2"/>
    </xf>
    <xf numFmtId="9" fontId="3" fillId="0" borderId="6" xfId="0" applyNumberFormat="1" applyFont="1" applyBorder="1" applyAlignment="1">
      <alignment horizontal="center" vertical="center" wrapText="1" readingOrder="2"/>
    </xf>
    <xf numFmtId="9" fontId="3" fillId="0" borderId="7" xfId="0" applyNumberFormat="1" applyFont="1" applyBorder="1" applyAlignment="1">
      <alignment horizontal="center" vertical="center" wrapText="1" readingOrder="2"/>
    </xf>
    <xf numFmtId="0" fontId="3" fillId="5" borderId="23" xfId="0" applyFont="1" applyFill="1" applyBorder="1" applyAlignment="1">
      <alignment horizontal="center" vertical="center" wrapText="1" readingOrder="2"/>
    </xf>
    <xf numFmtId="0" fontId="3" fillId="5" borderId="22" xfId="0" applyFont="1" applyFill="1" applyBorder="1" applyAlignment="1">
      <alignment horizontal="center" vertical="center" wrapText="1" readingOrder="2"/>
    </xf>
    <xf numFmtId="2" fontId="3" fillId="0" borderId="1" xfId="0" applyNumberFormat="1" applyFont="1" applyBorder="1" applyAlignment="1">
      <alignment horizontal="center" vertical="center" wrapText="1" readingOrder="2"/>
    </xf>
    <xf numFmtId="2" fontId="3" fillId="0" borderId="6" xfId="0" applyNumberFormat="1" applyFont="1" applyBorder="1" applyAlignment="1">
      <alignment horizontal="center" vertical="center" wrapText="1" readingOrder="2"/>
    </xf>
    <xf numFmtId="2" fontId="3" fillId="0" borderId="7" xfId="0" applyNumberFormat="1" applyFont="1" applyBorder="1" applyAlignment="1">
      <alignment horizontal="center" vertical="center" wrapText="1" readingOrder="2"/>
    </xf>
    <xf numFmtId="0" fontId="3" fillId="4" borderId="16" xfId="0" applyFont="1" applyFill="1" applyBorder="1" applyAlignment="1">
      <alignment horizontal="center" vertical="center" wrapText="1" readingOrder="2"/>
    </xf>
    <xf numFmtId="2" fontId="0" fillId="0" borderId="27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0" fontId="3" fillId="5" borderId="16" xfId="0" applyFont="1" applyFill="1" applyBorder="1" applyAlignment="1">
      <alignment horizontal="center" vertical="center" wrapText="1" readingOrder="2"/>
    </xf>
    <xf numFmtId="0" fontId="3" fillId="5" borderId="15" xfId="0" applyFont="1" applyFill="1" applyBorder="1" applyAlignment="1">
      <alignment horizontal="center" vertical="center" wrapText="1" readingOrder="2"/>
    </xf>
    <xf numFmtId="0" fontId="3" fillId="5" borderId="17" xfId="0" applyFont="1" applyFill="1" applyBorder="1" applyAlignment="1">
      <alignment horizontal="center" vertical="center" wrapText="1" readingOrder="2"/>
    </xf>
    <xf numFmtId="9" fontId="3" fillId="0" borderId="16" xfId="0" applyNumberFormat="1" applyFont="1" applyBorder="1" applyAlignment="1">
      <alignment horizontal="center" vertical="center" wrapText="1" readingOrder="2"/>
    </xf>
    <xf numFmtId="9" fontId="3" fillId="0" borderId="15" xfId="0" applyNumberFormat="1" applyFont="1" applyBorder="1" applyAlignment="1">
      <alignment horizontal="center" vertical="center" wrapText="1" readingOrder="2"/>
    </xf>
    <xf numFmtId="9" fontId="3" fillId="0" borderId="17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3" fillId="4" borderId="27" xfId="0" applyFont="1" applyFill="1" applyBorder="1" applyAlignment="1">
      <alignment horizontal="center" vertical="center" wrapText="1" readingOrder="2"/>
    </xf>
    <xf numFmtId="0" fontId="3" fillId="4" borderId="28" xfId="0" applyFont="1" applyFill="1" applyBorder="1" applyAlignment="1">
      <alignment horizontal="center" vertical="center" wrapText="1" readingOrder="2"/>
    </xf>
    <xf numFmtId="0" fontId="3" fillId="4" borderId="29" xfId="0" applyFont="1" applyFill="1" applyBorder="1" applyAlignment="1">
      <alignment horizontal="center" vertical="center" wrapText="1" readingOrder="2"/>
    </xf>
    <xf numFmtId="0" fontId="3" fillId="4" borderId="30" xfId="0" applyFont="1" applyFill="1" applyBorder="1" applyAlignment="1">
      <alignment horizontal="center" vertical="center" wrapText="1" readingOrder="2"/>
    </xf>
    <xf numFmtId="0" fontId="3" fillId="4" borderId="33" xfId="0" applyFont="1" applyFill="1" applyBorder="1" applyAlignment="1">
      <alignment horizontal="center" vertical="center" wrapText="1" readingOrder="2"/>
    </xf>
    <xf numFmtId="0" fontId="3" fillId="4" borderId="34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A3"/>
      <color rgb="FFE8E8E8"/>
      <color rgb="FFFFFF7D"/>
      <color rgb="FFF5E3E3"/>
      <color rgb="FFEDCC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F64"/>
  <sheetViews>
    <sheetView showGridLines="0" rightToLeft="1" tabSelected="1" view="pageBreakPreview" zoomScale="89" zoomScaleSheetLayoutView="89" workbookViewId="0">
      <selection activeCell="W31" sqref="W31:AB32"/>
    </sheetView>
  </sheetViews>
  <sheetFormatPr defaultRowHeight="15"/>
  <cols>
    <col min="1" max="22" width="4" customWidth="1"/>
    <col min="23" max="23" width="4.5703125" customWidth="1"/>
    <col min="24" max="25" width="4" customWidth="1"/>
    <col min="26" max="26" width="5" customWidth="1"/>
    <col min="27" max="30" width="4" customWidth="1"/>
    <col min="31" max="31" width="7.42578125" customWidth="1"/>
    <col min="32" max="33" width="3.7109375" customWidth="1"/>
  </cols>
  <sheetData>
    <row r="3" spans="1:31" ht="27.75" customHeight="1">
      <c r="G3" s="1"/>
      <c r="H3" s="1"/>
      <c r="I3" s="1"/>
      <c r="J3" s="1"/>
      <c r="K3" s="42" t="s">
        <v>21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1:31" ht="18.75">
      <c r="A4" s="2"/>
      <c r="B4" s="24" t="s">
        <v>22</v>
      </c>
      <c r="C4" s="24"/>
      <c r="D4" s="24"/>
      <c r="E4" s="24"/>
      <c r="F4" s="24"/>
      <c r="G4" s="24"/>
      <c r="H4" s="24"/>
      <c r="I4" s="24"/>
      <c r="J4" s="24"/>
      <c r="L4" s="43" t="s">
        <v>0</v>
      </c>
      <c r="M4" s="43"/>
      <c r="N4" s="43"/>
      <c r="O4" s="43"/>
      <c r="P4" s="43"/>
      <c r="Q4" s="43"/>
      <c r="R4" s="43"/>
      <c r="S4" s="43"/>
      <c r="T4" s="43"/>
      <c r="U4" s="43"/>
      <c r="Z4" s="130"/>
      <c r="AA4" s="130"/>
      <c r="AB4" s="130"/>
      <c r="AC4" s="130"/>
    </row>
    <row r="5" spans="1:31" ht="18">
      <c r="A5" s="2"/>
      <c r="B5" s="24" t="s">
        <v>14</v>
      </c>
      <c r="C5" s="24"/>
      <c r="D5" s="24"/>
      <c r="E5" s="24"/>
      <c r="F5" s="24"/>
      <c r="G5" s="24"/>
      <c r="H5" s="24"/>
      <c r="I5" s="24"/>
      <c r="J5" s="24"/>
      <c r="L5" s="25" t="s">
        <v>19</v>
      </c>
      <c r="M5" s="25"/>
      <c r="N5" s="25"/>
      <c r="O5" s="25"/>
      <c r="P5" s="25"/>
      <c r="Q5" s="25"/>
      <c r="R5" s="25"/>
      <c r="S5" s="25"/>
      <c r="T5" s="25"/>
      <c r="U5" s="25"/>
      <c r="W5" s="24" t="s">
        <v>20</v>
      </c>
      <c r="X5" s="24"/>
      <c r="Y5" s="24"/>
      <c r="Z5" s="24"/>
      <c r="AA5" s="24"/>
      <c r="AB5" s="24"/>
      <c r="AC5" s="24"/>
      <c r="AD5" s="24"/>
    </row>
    <row r="6" spans="1:31" ht="15.75" thickBo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31" ht="18" customHeight="1" thickTop="1" thickBot="1">
      <c r="A7" s="3"/>
      <c r="B7" s="54" t="s">
        <v>1</v>
      </c>
      <c r="C7" s="55"/>
      <c r="D7" s="56"/>
      <c r="E7" s="54" t="s">
        <v>4</v>
      </c>
      <c r="F7" s="55"/>
      <c r="G7" s="55"/>
      <c r="H7" s="55"/>
      <c r="I7" s="55"/>
      <c r="J7" s="55"/>
      <c r="K7" s="56"/>
      <c r="L7" s="55" t="s">
        <v>2</v>
      </c>
      <c r="M7" s="55"/>
      <c r="N7" s="56"/>
      <c r="O7" s="55" t="s">
        <v>5</v>
      </c>
      <c r="P7" s="55"/>
      <c r="Q7" s="56"/>
      <c r="R7" s="55" t="s">
        <v>6</v>
      </c>
      <c r="S7" s="55"/>
      <c r="T7" s="55"/>
      <c r="U7" s="119" t="s">
        <v>7</v>
      </c>
      <c r="V7" s="55"/>
      <c r="W7" s="55"/>
      <c r="X7" s="55"/>
      <c r="Y7" s="55"/>
      <c r="Z7" s="55"/>
      <c r="AA7" s="55"/>
      <c r="AB7" s="55"/>
      <c r="AC7" s="55"/>
      <c r="AD7" s="131" t="s">
        <v>3</v>
      </c>
      <c r="AE7" s="132"/>
    </row>
    <row r="8" spans="1:31" ht="21.75" customHeight="1" thickTop="1">
      <c r="A8" s="3"/>
      <c r="B8" s="85"/>
      <c r="C8" s="86"/>
      <c r="D8" s="87"/>
      <c r="E8" s="85"/>
      <c r="F8" s="86"/>
      <c r="G8" s="86"/>
      <c r="H8" s="86"/>
      <c r="I8" s="86"/>
      <c r="J8" s="86"/>
      <c r="K8" s="87"/>
      <c r="L8" s="86"/>
      <c r="M8" s="86"/>
      <c r="N8" s="87"/>
      <c r="O8" s="86"/>
      <c r="P8" s="86"/>
      <c r="Q8" s="87"/>
      <c r="R8" s="86"/>
      <c r="S8" s="86"/>
      <c r="T8" s="86"/>
      <c r="U8" s="54" t="s">
        <v>8</v>
      </c>
      <c r="V8" s="55"/>
      <c r="W8" s="56"/>
      <c r="X8" s="54" t="s">
        <v>10</v>
      </c>
      <c r="Y8" s="55"/>
      <c r="Z8" s="56"/>
      <c r="AA8" s="55" t="s">
        <v>11</v>
      </c>
      <c r="AB8" s="55"/>
      <c r="AC8" s="55"/>
      <c r="AD8" s="133"/>
      <c r="AE8" s="134"/>
    </row>
    <row r="9" spans="1:31" ht="19.5" customHeight="1" thickBot="1">
      <c r="A9" s="3"/>
      <c r="B9" s="57"/>
      <c r="C9" s="58"/>
      <c r="D9" s="59"/>
      <c r="E9" s="57"/>
      <c r="F9" s="58"/>
      <c r="G9" s="58"/>
      <c r="H9" s="58"/>
      <c r="I9" s="58"/>
      <c r="J9" s="58"/>
      <c r="K9" s="59"/>
      <c r="L9" s="58"/>
      <c r="M9" s="58"/>
      <c r="N9" s="59"/>
      <c r="O9" s="58"/>
      <c r="P9" s="58"/>
      <c r="Q9" s="59"/>
      <c r="R9" s="58"/>
      <c r="S9" s="58"/>
      <c r="T9" s="58"/>
      <c r="U9" s="57"/>
      <c r="V9" s="58"/>
      <c r="W9" s="59"/>
      <c r="X9" s="57"/>
      <c r="Y9" s="58"/>
      <c r="Z9" s="59"/>
      <c r="AA9" s="58"/>
      <c r="AB9" s="58"/>
      <c r="AC9" s="58"/>
      <c r="AD9" s="135"/>
      <c r="AE9" s="136"/>
    </row>
    <row r="10" spans="1:31" ht="14.25" customHeight="1" thickTop="1">
      <c r="A10" s="3"/>
      <c r="B10" s="85">
        <v>1</v>
      </c>
      <c r="C10" s="86"/>
      <c r="D10" s="87"/>
      <c r="E10" s="71" t="s">
        <v>23</v>
      </c>
      <c r="F10" s="71"/>
      <c r="G10" s="71"/>
      <c r="H10" s="71"/>
      <c r="I10" s="71"/>
      <c r="J10" s="71"/>
      <c r="K10" s="90"/>
      <c r="L10" s="124">
        <v>75</v>
      </c>
      <c r="M10" s="125"/>
      <c r="N10" s="126"/>
      <c r="O10" s="127">
        <f>IF((L10&lt;1)," ",(L10/$L$28))</f>
        <v>0.5067567567567568</v>
      </c>
      <c r="P10" s="128"/>
      <c r="Q10" s="129"/>
      <c r="R10" s="76">
        <f>IF((L10&lt;1)," ",PRODUCT(O10,$R$28))</f>
        <v>20.270270270270274</v>
      </c>
      <c r="S10" s="77"/>
      <c r="T10" s="78"/>
      <c r="U10" s="44">
        <f>IF(($L$10&lt;1)," ",PRODUCT($R$10,0.5))</f>
        <v>10.135135135135137</v>
      </c>
      <c r="V10" s="45"/>
      <c r="W10" s="46"/>
      <c r="X10" s="44">
        <f>IF(($L$10&lt;1)," ",PRODUCT($R$10,0.3))</f>
        <v>6.0810810810810816</v>
      </c>
      <c r="Y10" s="45"/>
      <c r="Z10" s="46"/>
      <c r="AA10" s="44">
        <f>IF(($L$10&lt;1)," ",PRODUCT($R$10,0.2))</f>
        <v>4.0540540540540553</v>
      </c>
      <c r="AB10" s="45"/>
      <c r="AC10" s="45"/>
      <c r="AD10" s="120">
        <f>SUM(U10:AC11)</f>
        <v>20.270270270270274</v>
      </c>
      <c r="AE10" s="121"/>
    </row>
    <row r="11" spans="1:31" ht="15.75" thickBot="1">
      <c r="A11" s="3"/>
      <c r="B11" s="105"/>
      <c r="C11" s="106"/>
      <c r="D11" s="107"/>
      <c r="E11" s="108"/>
      <c r="F11" s="108"/>
      <c r="G11" s="108"/>
      <c r="H11" s="108"/>
      <c r="I11" s="108"/>
      <c r="J11" s="108"/>
      <c r="K11" s="109"/>
      <c r="L11" s="110"/>
      <c r="M11" s="108"/>
      <c r="N11" s="109"/>
      <c r="O11" s="111"/>
      <c r="P11" s="112"/>
      <c r="Q11" s="113"/>
      <c r="R11" s="79"/>
      <c r="S11" s="80"/>
      <c r="T11" s="81"/>
      <c r="U11" s="47"/>
      <c r="V11" s="48"/>
      <c r="W11" s="49"/>
      <c r="X11" s="47"/>
      <c r="Y11" s="48"/>
      <c r="Z11" s="49"/>
      <c r="AA11" s="116"/>
      <c r="AB11" s="117"/>
      <c r="AC11" s="117"/>
      <c r="AD11" s="122"/>
      <c r="AE11" s="123"/>
    </row>
    <row r="12" spans="1:31" ht="15" customHeight="1" thickTop="1">
      <c r="A12" s="3"/>
      <c r="B12" s="82">
        <v>2</v>
      </c>
      <c r="C12" s="83"/>
      <c r="D12" s="84"/>
      <c r="E12" s="88" t="s">
        <v>15</v>
      </c>
      <c r="F12" s="88"/>
      <c r="G12" s="88"/>
      <c r="H12" s="88"/>
      <c r="I12" s="88"/>
      <c r="J12" s="88"/>
      <c r="K12" s="89"/>
      <c r="L12" s="91">
        <v>73</v>
      </c>
      <c r="M12" s="88"/>
      <c r="N12" s="89"/>
      <c r="O12" s="94">
        <f t="shared" ref="O12" si="0">IF((L12&lt;1)," ",(L12/$L$28))</f>
        <v>0.49324324324324326</v>
      </c>
      <c r="P12" s="95"/>
      <c r="Q12" s="96"/>
      <c r="R12" s="99">
        <f>IF((L12&lt;1)," ",PRODUCT(O12,$R$28))</f>
        <v>19.72972972972973</v>
      </c>
      <c r="S12" s="100"/>
      <c r="T12" s="101"/>
      <c r="U12" s="44">
        <f>IF(($L$12&lt;1)," ",PRODUCT($R$12,0.5))</f>
        <v>9.8648648648648649</v>
      </c>
      <c r="V12" s="45"/>
      <c r="W12" s="46"/>
      <c r="X12" s="44">
        <f>IF(($L$12&lt;1)," ",PRODUCT($R$12,0.3))</f>
        <v>5.9189189189189184</v>
      </c>
      <c r="Y12" s="45"/>
      <c r="Z12" s="46"/>
      <c r="AA12" s="44">
        <f>IF(($L$12&lt;1)," ",PRODUCT($R$12,0.2))</f>
        <v>3.9459459459459461</v>
      </c>
      <c r="AB12" s="45"/>
      <c r="AC12" s="46"/>
      <c r="AD12" s="50">
        <f t="shared" ref="AD12" si="1">SUM(U12:AC13)</f>
        <v>19.72972972972973</v>
      </c>
      <c r="AE12" s="51"/>
    </row>
    <row r="13" spans="1:31" ht="15.75" thickBot="1">
      <c r="A13" s="3"/>
      <c r="B13" s="105"/>
      <c r="C13" s="106"/>
      <c r="D13" s="107"/>
      <c r="E13" s="108"/>
      <c r="F13" s="108"/>
      <c r="G13" s="108"/>
      <c r="H13" s="108"/>
      <c r="I13" s="108"/>
      <c r="J13" s="108"/>
      <c r="K13" s="109"/>
      <c r="L13" s="110"/>
      <c r="M13" s="108"/>
      <c r="N13" s="109"/>
      <c r="O13" s="111"/>
      <c r="P13" s="112"/>
      <c r="Q13" s="113"/>
      <c r="R13" s="79"/>
      <c r="S13" s="80"/>
      <c r="T13" s="81"/>
      <c r="U13" s="116"/>
      <c r="V13" s="117"/>
      <c r="W13" s="118"/>
      <c r="X13" s="116"/>
      <c r="Y13" s="117"/>
      <c r="Z13" s="118"/>
      <c r="AA13" s="47"/>
      <c r="AB13" s="48"/>
      <c r="AC13" s="49"/>
      <c r="AD13" s="52"/>
      <c r="AE13" s="53"/>
    </row>
    <row r="14" spans="1:31" ht="15" customHeight="1" thickTop="1">
      <c r="A14" s="3"/>
      <c r="B14" s="82">
        <v>3</v>
      </c>
      <c r="C14" s="83"/>
      <c r="D14" s="84"/>
      <c r="E14" s="114"/>
      <c r="F14" s="88"/>
      <c r="G14" s="88"/>
      <c r="H14" s="88"/>
      <c r="I14" s="88"/>
      <c r="J14" s="88"/>
      <c r="K14" s="89"/>
      <c r="L14" s="91"/>
      <c r="M14" s="88"/>
      <c r="N14" s="89"/>
      <c r="O14" s="94" t="str">
        <f t="shared" ref="O14" si="2">IF((L14&lt;1)," ",(L14/$L$28))</f>
        <v xml:space="preserve"> </v>
      </c>
      <c r="P14" s="95"/>
      <c r="Q14" s="96"/>
      <c r="R14" s="99" t="str">
        <f t="shared" ref="R14" si="3">IF((L14&lt;1)," ",PRODUCT(O14,$R$28))</f>
        <v xml:space="preserve"> </v>
      </c>
      <c r="S14" s="100"/>
      <c r="T14" s="101"/>
      <c r="U14" s="44" t="str">
        <f>IF(($L$14&lt;1)," ",PRODUCT($R$14,0.5))</f>
        <v xml:space="preserve"> </v>
      </c>
      <c r="V14" s="45"/>
      <c r="W14" s="46"/>
      <c r="X14" s="44" t="str">
        <f>IF(($L$14&lt;1)," ",PRODUCT($R$14,0.3))</f>
        <v xml:space="preserve"> </v>
      </c>
      <c r="Y14" s="45"/>
      <c r="Z14" s="46"/>
      <c r="AA14" s="44" t="str">
        <f>IF(($L$14&lt;1)," ",PRODUCT($R$14,0.2))</f>
        <v xml:space="preserve"> </v>
      </c>
      <c r="AB14" s="45"/>
      <c r="AC14" s="46"/>
      <c r="AD14" s="50">
        <f t="shared" ref="AD14" si="4">SUM(U14:AC15)</f>
        <v>0</v>
      </c>
      <c r="AE14" s="51"/>
    </row>
    <row r="15" spans="1:31" ht="15.75" thickBot="1">
      <c r="A15" s="3"/>
      <c r="B15" s="105"/>
      <c r="C15" s="106"/>
      <c r="D15" s="107"/>
      <c r="E15" s="115"/>
      <c r="F15" s="108"/>
      <c r="G15" s="108"/>
      <c r="H15" s="108"/>
      <c r="I15" s="108"/>
      <c r="J15" s="108"/>
      <c r="K15" s="109"/>
      <c r="L15" s="110"/>
      <c r="M15" s="108"/>
      <c r="N15" s="109"/>
      <c r="O15" s="111"/>
      <c r="P15" s="112"/>
      <c r="Q15" s="113"/>
      <c r="R15" s="79"/>
      <c r="S15" s="80"/>
      <c r="T15" s="81"/>
      <c r="U15" s="47"/>
      <c r="V15" s="48"/>
      <c r="W15" s="49"/>
      <c r="X15" s="47"/>
      <c r="Y15" s="48"/>
      <c r="Z15" s="49"/>
      <c r="AA15" s="47"/>
      <c r="AB15" s="48"/>
      <c r="AC15" s="49"/>
      <c r="AD15" s="52"/>
      <c r="AE15" s="53"/>
    </row>
    <row r="16" spans="1:31" ht="15" customHeight="1" thickTop="1">
      <c r="A16" s="3"/>
      <c r="B16" s="82">
        <v>4</v>
      </c>
      <c r="C16" s="83"/>
      <c r="D16" s="84"/>
      <c r="E16" s="88"/>
      <c r="F16" s="88"/>
      <c r="G16" s="88"/>
      <c r="H16" s="88"/>
      <c r="I16" s="88"/>
      <c r="J16" s="88"/>
      <c r="K16" s="89"/>
      <c r="L16" s="91"/>
      <c r="M16" s="88"/>
      <c r="N16" s="89"/>
      <c r="O16" s="94" t="str">
        <f t="shared" ref="O16" si="5">IF((L16&lt;1)," ",(L16/$L$28))</f>
        <v xml:space="preserve"> </v>
      </c>
      <c r="P16" s="95"/>
      <c r="Q16" s="96"/>
      <c r="R16" s="99" t="str">
        <f t="shared" ref="R16" si="6">IF((L16&lt;1)," ",PRODUCT(O16,$R$28))</f>
        <v xml:space="preserve"> </v>
      </c>
      <c r="S16" s="100"/>
      <c r="T16" s="101"/>
      <c r="U16" s="44" t="str">
        <f>IF(($L$16&lt;1)," ",PRODUCT($R$16,0.5))</f>
        <v xml:space="preserve"> </v>
      </c>
      <c r="V16" s="45"/>
      <c r="W16" s="46"/>
      <c r="X16" s="44" t="str">
        <f>IF(($L$16&lt;1)," ",PRODUCT($R$16,0.3))</f>
        <v xml:space="preserve"> </v>
      </c>
      <c r="Y16" s="45"/>
      <c r="Z16" s="46"/>
      <c r="AA16" s="44" t="str">
        <f>IF(($L$16&lt;1)," ",PRODUCT($R$16,0.2))</f>
        <v xml:space="preserve"> </v>
      </c>
      <c r="AB16" s="45"/>
      <c r="AC16" s="46"/>
      <c r="AD16" s="50">
        <f t="shared" ref="AD16" si="7">SUM(U16:AC17)</f>
        <v>0</v>
      </c>
      <c r="AE16" s="51"/>
    </row>
    <row r="17" spans="1:31" ht="15.75" thickBot="1">
      <c r="A17" s="3"/>
      <c r="B17" s="105"/>
      <c r="C17" s="106"/>
      <c r="D17" s="107"/>
      <c r="E17" s="108"/>
      <c r="F17" s="108"/>
      <c r="G17" s="108"/>
      <c r="H17" s="108"/>
      <c r="I17" s="108"/>
      <c r="J17" s="108"/>
      <c r="K17" s="109"/>
      <c r="L17" s="110"/>
      <c r="M17" s="108"/>
      <c r="N17" s="109"/>
      <c r="O17" s="111"/>
      <c r="P17" s="112"/>
      <c r="Q17" s="113"/>
      <c r="R17" s="79"/>
      <c r="S17" s="80"/>
      <c r="T17" s="81"/>
      <c r="U17" s="47"/>
      <c r="V17" s="48"/>
      <c r="W17" s="49"/>
      <c r="X17" s="47"/>
      <c r="Y17" s="48"/>
      <c r="Z17" s="49"/>
      <c r="AA17" s="47"/>
      <c r="AB17" s="48"/>
      <c r="AC17" s="49"/>
      <c r="AD17" s="52"/>
      <c r="AE17" s="53"/>
    </row>
    <row r="18" spans="1:31" ht="15.75" thickTop="1">
      <c r="A18" s="3"/>
      <c r="B18" s="82">
        <v>5</v>
      </c>
      <c r="C18" s="83"/>
      <c r="D18" s="84"/>
      <c r="E18" s="88"/>
      <c r="F18" s="88"/>
      <c r="G18" s="88"/>
      <c r="H18" s="88"/>
      <c r="I18" s="88"/>
      <c r="J18" s="88"/>
      <c r="K18" s="89"/>
      <c r="L18" s="91"/>
      <c r="M18" s="88"/>
      <c r="N18" s="89"/>
      <c r="O18" s="94" t="str">
        <f t="shared" ref="O18" si="8">IF((L18&lt;1)," ",(L18/$L$28))</f>
        <v xml:space="preserve"> </v>
      </c>
      <c r="P18" s="95"/>
      <c r="Q18" s="96"/>
      <c r="R18" s="99" t="str">
        <f t="shared" ref="R18" si="9">IF((L18&lt;1)," ",PRODUCT(O18,$R$28))</f>
        <v xml:space="preserve"> </v>
      </c>
      <c r="S18" s="100"/>
      <c r="T18" s="101"/>
      <c r="U18" s="44" t="str">
        <f>IF(($L$18&lt;1)," ",PRODUCT($R$18,0.5))</f>
        <v xml:space="preserve"> </v>
      </c>
      <c r="V18" s="45"/>
      <c r="W18" s="46"/>
      <c r="X18" s="44" t="str">
        <f>IF(($L$18&lt;1)," ",PRODUCT($R$18,0.3))</f>
        <v xml:space="preserve"> </v>
      </c>
      <c r="Y18" s="45"/>
      <c r="Z18" s="46"/>
      <c r="AA18" s="44" t="str">
        <f>IF(($L$18&lt;1)," ",PRODUCT($R$18,0.2))</f>
        <v xml:space="preserve"> </v>
      </c>
      <c r="AB18" s="45"/>
      <c r="AC18" s="46"/>
      <c r="AD18" s="50">
        <f t="shared" ref="AD18" si="10">SUM(U18:AC19)</f>
        <v>0</v>
      </c>
      <c r="AE18" s="51"/>
    </row>
    <row r="19" spans="1:31" ht="15.75" thickBot="1">
      <c r="A19" s="3"/>
      <c r="B19" s="105"/>
      <c r="C19" s="106"/>
      <c r="D19" s="107"/>
      <c r="E19" s="108"/>
      <c r="F19" s="108"/>
      <c r="G19" s="108"/>
      <c r="H19" s="108"/>
      <c r="I19" s="108"/>
      <c r="J19" s="108"/>
      <c r="K19" s="109"/>
      <c r="L19" s="110"/>
      <c r="M19" s="108"/>
      <c r="N19" s="109"/>
      <c r="O19" s="111"/>
      <c r="P19" s="112"/>
      <c r="Q19" s="113"/>
      <c r="R19" s="79"/>
      <c r="S19" s="80"/>
      <c r="T19" s="81"/>
      <c r="U19" s="47"/>
      <c r="V19" s="48"/>
      <c r="W19" s="49"/>
      <c r="X19" s="47"/>
      <c r="Y19" s="48"/>
      <c r="Z19" s="49"/>
      <c r="AA19" s="47"/>
      <c r="AB19" s="48"/>
      <c r="AC19" s="49"/>
      <c r="AD19" s="52"/>
      <c r="AE19" s="53"/>
    </row>
    <row r="20" spans="1:31" ht="15" customHeight="1" thickTop="1">
      <c r="A20" s="3"/>
      <c r="B20" s="82">
        <v>6</v>
      </c>
      <c r="C20" s="83"/>
      <c r="D20" s="84"/>
      <c r="E20" s="88"/>
      <c r="F20" s="88"/>
      <c r="G20" s="88"/>
      <c r="H20" s="88"/>
      <c r="I20" s="88"/>
      <c r="J20" s="88"/>
      <c r="K20" s="89"/>
      <c r="L20" s="91"/>
      <c r="M20" s="88"/>
      <c r="N20" s="89"/>
      <c r="O20" s="94" t="str">
        <f t="shared" ref="O20" si="11">IF((L20&lt;1)," ",(L20/$L$28))</f>
        <v xml:space="preserve"> </v>
      </c>
      <c r="P20" s="95"/>
      <c r="Q20" s="96"/>
      <c r="R20" s="99" t="str">
        <f t="shared" ref="R20" si="12">IF((L20&lt;1)," ",PRODUCT(O20,$R$28))</f>
        <v xml:space="preserve"> </v>
      </c>
      <c r="S20" s="100"/>
      <c r="T20" s="101"/>
      <c r="U20" s="44" t="str">
        <f>IF(($L$20&lt;1)," ",PRODUCT($R$20,0.5))</f>
        <v xml:space="preserve"> </v>
      </c>
      <c r="V20" s="45"/>
      <c r="W20" s="46"/>
      <c r="X20" s="44" t="str">
        <f>IF(($L$20&lt;1)," ",PRODUCT($R$20,0.3))</f>
        <v xml:space="preserve"> </v>
      </c>
      <c r="Y20" s="45"/>
      <c r="Z20" s="46"/>
      <c r="AA20" s="44" t="str">
        <f>IF(($L$20&lt;1)," ",PRODUCT($R$20,0.2))</f>
        <v xml:space="preserve"> </v>
      </c>
      <c r="AB20" s="45"/>
      <c r="AC20" s="46"/>
      <c r="AD20" s="50">
        <f t="shared" ref="AD20" si="13">SUM(U20:AC21)</f>
        <v>0</v>
      </c>
      <c r="AE20" s="51"/>
    </row>
    <row r="21" spans="1:31" ht="15.75" thickBot="1">
      <c r="A21" s="3"/>
      <c r="B21" s="105"/>
      <c r="C21" s="106"/>
      <c r="D21" s="107"/>
      <c r="E21" s="108"/>
      <c r="F21" s="108"/>
      <c r="G21" s="108"/>
      <c r="H21" s="108"/>
      <c r="I21" s="108"/>
      <c r="J21" s="108"/>
      <c r="K21" s="109"/>
      <c r="L21" s="110"/>
      <c r="M21" s="108"/>
      <c r="N21" s="109"/>
      <c r="O21" s="111"/>
      <c r="P21" s="112"/>
      <c r="Q21" s="113"/>
      <c r="R21" s="79"/>
      <c r="S21" s="80"/>
      <c r="T21" s="81"/>
      <c r="U21" s="47"/>
      <c r="V21" s="48"/>
      <c r="W21" s="49"/>
      <c r="X21" s="47"/>
      <c r="Y21" s="48"/>
      <c r="Z21" s="49"/>
      <c r="AA21" s="47"/>
      <c r="AB21" s="48"/>
      <c r="AC21" s="49"/>
      <c r="AD21" s="52"/>
      <c r="AE21" s="53"/>
    </row>
    <row r="22" spans="1:31" ht="15.75" thickTop="1">
      <c r="A22" s="3"/>
      <c r="B22" s="82">
        <v>7</v>
      </c>
      <c r="C22" s="83"/>
      <c r="D22" s="84"/>
      <c r="E22" s="88"/>
      <c r="F22" s="88"/>
      <c r="G22" s="88"/>
      <c r="H22" s="88"/>
      <c r="I22" s="88"/>
      <c r="J22" s="88"/>
      <c r="K22" s="89"/>
      <c r="L22" s="91"/>
      <c r="M22" s="88"/>
      <c r="N22" s="89"/>
      <c r="O22" s="94" t="str">
        <f t="shared" ref="O22" si="14">IF((L22&lt;1)," ",(L22/$L$28))</f>
        <v xml:space="preserve"> </v>
      </c>
      <c r="P22" s="95"/>
      <c r="Q22" s="96"/>
      <c r="R22" s="99" t="str">
        <f t="shared" ref="R22" si="15">IF((L22&lt;1)," ",PRODUCT(O22,$R$28))</f>
        <v xml:space="preserve"> </v>
      </c>
      <c r="S22" s="100"/>
      <c r="T22" s="101"/>
      <c r="U22" s="44" t="str">
        <f>IF(($L$22&lt;1)," ",PRODUCT($R$22,0.5))</f>
        <v xml:space="preserve"> </v>
      </c>
      <c r="V22" s="45"/>
      <c r="W22" s="46"/>
      <c r="X22" s="44" t="str">
        <f>IF(($L$22&lt;1)," ",PRODUCT($R$22,0.3))</f>
        <v xml:space="preserve"> </v>
      </c>
      <c r="Y22" s="45"/>
      <c r="Z22" s="46"/>
      <c r="AA22" s="44" t="str">
        <f>IF(($L$22&lt;1)," ",PRODUCT($R$22,0.2))</f>
        <v xml:space="preserve"> </v>
      </c>
      <c r="AB22" s="45"/>
      <c r="AC22" s="46"/>
      <c r="AD22" s="50">
        <f t="shared" ref="AD22" si="16">SUM(U22:AC23)</f>
        <v>0</v>
      </c>
      <c r="AE22" s="51"/>
    </row>
    <row r="23" spans="1:31" ht="15.75" thickBot="1">
      <c r="A23" s="3"/>
      <c r="B23" s="105"/>
      <c r="C23" s="106"/>
      <c r="D23" s="107"/>
      <c r="E23" s="108"/>
      <c r="F23" s="108"/>
      <c r="G23" s="108"/>
      <c r="H23" s="108"/>
      <c r="I23" s="108"/>
      <c r="J23" s="108"/>
      <c r="K23" s="109"/>
      <c r="L23" s="110"/>
      <c r="M23" s="108"/>
      <c r="N23" s="109"/>
      <c r="O23" s="111"/>
      <c r="P23" s="112"/>
      <c r="Q23" s="113"/>
      <c r="R23" s="79"/>
      <c r="S23" s="80"/>
      <c r="T23" s="81"/>
      <c r="U23" s="47"/>
      <c r="V23" s="48"/>
      <c r="W23" s="49"/>
      <c r="X23" s="47"/>
      <c r="Y23" s="48"/>
      <c r="Z23" s="49"/>
      <c r="AA23" s="47"/>
      <c r="AB23" s="48"/>
      <c r="AC23" s="49"/>
      <c r="AD23" s="52"/>
      <c r="AE23" s="53"/>
    </row>
    <row r="24" spans="1:31" ht="15.75" thickTop="1">
      <c r="A24" s="3"/>
      <c r="B24" s="82">
        <v>8</v>
      </c>
      <c r="C24" s="83"/>
      <c r="D24" s="84"/>
      <c r="E24" s="88"/>
      <c r="F24" s="88"/>
      <c r="G24" s="88"/>
      <c r="H24" s="88"/>
      <c r="I24" s="88"/>
      <c r="J24" s="88"/>
      <c r="K24" s="89"/>
      <c r="L24" s="91"/>
      <c r="M24" s="88"/>
      <c r="N24" s="89"/>
      <c r="O24" s="94" t="str">
        <f t="shared" ref="O24" si="17">IF((L24&lt;1)," ",(L24/$L$28))</f>
        <v xml:space="preserve"> </v>
      </c>
      <c r="P24" s="95"/>
      <c r="Q24" s="96"/>
      <c r="R24" s="99" t="str">
        <f t="shared" ref="R24" si="18">IF((L24&lt;1)," ",PRODUCT(O24,$R$28))</f>
        <v xml:space="preserve"> </v>
      </c>
      <c r="S24" s="100"/>
      <c r="T24" s="101"/>
      <c r="U24" s="44" t="str">
        <f>IF(($L$24&lt;1)," ",PRODUCT($R$24,0.5))</f>
        <v xml:space="preserve"> </v>
      </c>
      <c r="V24" s="45"/>
      <c r="W24" s="46"/>
      <c r="X24" s="44" t="str">
        <f>IF(($L$24&lt;1)," ",PRODUCT($R$24,0.3))</f>
        <v xml:space="preserve"> </v>
      </c>
      <c r="Y24" s="45"/>
      <c r="Z24" s="46"/>
      <c r="AA24" s="44" t="str">
        <f>IF(($L$24&lt;1)," ",PRODUCT($R$24,0.2))</f>
        <v xml:space="preserve"> </v>
      </c>
      <c r="AB24" s="45"/>
      <c r="AC24" s="46"/>
      <c r="AD24" s="50">
        <f t="shared" ref="AD24" si="19">SUM(U24:AC25)</f>
        <v>0</v>
      </c>
      <c r="AE24" s="51"/>
    </row>
    <row r="25" spans="1:31" ht="15.75" thickBot="1">
      <c r="A25" s="3"/>
      <c r="B25" s="105"/>
      <c r="C25" s="106"/>
      <c r="D25" s="107"/>
      <c r="E25" s="108"/>
      <c r="F25" s="108"/>
      <c r="G25" s="108"/>
      <c r="H25" s="108"/>
      <c r="I25" s="108"/>
      <c r="J25" s="108"/>
      <c r="K25" s="109"/>
      <c r="L25" s="110"/>
      <c r="M25" s="108"/>
      <c r="N25" s="109"/>
      <c r="O25" s="111"/>
      <c r="P25" s="112"/>
      <c r="Q25" s="113"/>
      <c r="R25" s="79"/>
      <c r="S25" s="80"/>
      <c r="T25" s="81"/>
      <c r="U25" s="47"/>
      <c r="V25" s="48"/>
      <c r="W25" s="49"/>
      <c r="X25" s="47"/>
      <c r="Y25" s="48"/>
      <c r="Z25" s="49"/>
      <c r="AA25" s="47"/>
      <c r="AB25" s="48"/>
      <c r="AC25" s="49"/>
      <c r="AD25" s="52"/>
      <c r="AE25" s="53"/>
    </row>
    <row r="26" spans="1:31" ht="15.75" thickTop="1">
      <c r="A26" s="3"/>
      <c r="B26" s="82">
        <v>9</v>
      </c>
      <c r="C26" s="83"/>
      <c r="D26" s="84"/>
      <c r="E26" s="88"/>
      <c r="F26" s="88"/>
      <c r="G26" s="88"/>
      <c r="H26" s="88"/>
      <c r="I26" s="88"/>
      <c r="J26" s="88"/>
      <c r="K26" s="89"/>
      <c r="L26" s="91"/>
      <c r="M26" s="88"/>
      <c r="N26" s="89"/>
      <c r="O26" s="94" t="str">
        <f t="shared" ref="O26" si="20">IF((L26&lt;1)," ",(L26/$L$28))</f>
        <v xml:space="preserve"> </v>
      </c>
      <c r="P26" s="95"/>
      <c r="Q26" s="96"/>
      <c r="R26" s="99" t="str">
        <f t="shared" ref="R26" si="21">IF((L26&lt;1)," ",PRODUCT(O26,$R$28))</f>
        <v xml:space="preserve"> </v>
      </c>
      <c r="S26" s="100"/>
      <c r="T26" s="101"/>
      <c r="U26" s="44" t="str">
        <f>IF(($L$26&lt;1)," ",PRODUCT($R$26,0.5))</f>
        <v xml:space="preserve"> </v>
      </c>
      <c r="V26" s="45"/>
      <c r="W26" s="46"/>
      <c r="X26" s="44" t="str">
        <f>IF(($L$26&lt;1)," ",PRODUCT($R$26,0.3))</f>
        <v xml:space="preserve"> </v>
      </c>
      <c r="Y26" s="45"/>
      <c r="Z26" s="46"/>
      <c r="AA26" s="44" t="str">
        <f>IF(($L$26&lt;1)," ",PRODUCT($R$26,0.2))</f>
        <v xml:space="preserve"> </v>
      </c>
      <c r="AB26" s="45"/>
      <c r="AC26" s="46"/>
      <c r="AD26" s="50">
        <f t="shared" ref="AD26" si="22">SUM(U26:AC27)</f>
        <v>0</v>
      </c>
      <c r="AE26" s="51"/>
    </row>
    <row r="27" spans="1:31" ht="15.75" thickBot="1">
      <c r="A27" s="3"/>
      <c r="B27" s="85"/>
      <c r="C27" s="86"/>
      <c r="D27" s="87"/>
      <c r="E27" s="71"/>
      <c r="F27" s="71"/>
      <c r="G27" s="71"/>
      <c r="H27" s="71"/>
      <c r="I27" s="71"/>
      <c r="J27" s="71"/>
      <c r="K27" s="90"/>
      <c r="L27" s="92"/>
      <c r="M27" s="74"/>
      <c r="N27" s="93"/>
      <c r="O27" s="97"/>
      <c r="P27" s="68"/>
      <c r="Q27" s="98"/>
      <c r="R27" s="102"/>
      <c r="S27" s="103"/>
      <c r="T27" s="104"/>
      <c r="U27" s="47"/>
      <c r="V27" s="48"/>
      <c r="W27" s="49"/>
      <c r="X27" s="47"/>
      <c r="Y27" s="48"/>
      <c r="Z27" s="49"/>
      <c r="AA27" s="47"/>
      <c r="AB27" s="48"/>
      <c r="AC27" s="49"/>
      <c r="AD27" s="52"/>
      <c r="AE27" s="53"/>
    </row>
    <row r="28" spans="1:31" ht="14.25" customHeight="1" thickTop="1">
      <c r="A28" s="3"/>
      <c r="B28" s="54" t="s">
        <v>3</v>
      </c>
      <c r="C28" s="55"/>
      <c r="D28" s="55"/>
      <c r="E28" s="55"/>
      <c r="F28" s="55"/>
      <c r="G28" s="55"/>
      <c r="H28" s="55"/>
      <c r="I28" s="55"/>
      <c r="J28" s="55"/>
      <c r="K28" s="56"/>
      <c r="L28" s="60">
        <f>IF(SUM(L10:N27)&lt;1," ",SUM(L10:N27))</f>
        <v>148</v>
      </c>
      <c r="M28" s="60"/>
      <c r="N28" s="61"/>
      <c r="O28" s="64">
        <f>IF(SUM(O10:Q27)&lt;1," ",SUM(O10:Q27))</f>
        <v>1</v>
      </c>
      <c r="P28" s="65"/>
      <c r="Q28" s="66"/>
      <c r="R28" s="70">
        <v>40</v>
      </c>
      <c r="S28" s="71"/>
      <c r="T28" s="72"/>
      <c r="U28" s="76">
        <f>IF((L10&lt;1)," ",SUM(U10:W27))</f>
        <v>20</v>
      </c>
      <c r="V28" s="77"/>
      <c r="W28" s="78"/>
      <c r="X28" s="76">
        <f>IF((L10&lt;1)," ",SUM(X10:Z27))</f>
        <v>12</v>
      </c>
      <c r="Y28" s="77"/>
      <c r="Z28" s="78"/>
      <c r="AA28" s="76">
        <f>IF((L10&lt;1)," ",SUM(AA10:AC27))</f>
        <v>8.0000000000000018</v>
      </c>
      <c r="AB28" s="77"/>
      <c r="AC28" s="77"/>
      <c r="AD28" s="40">
        <f>SUM(AD10:AE27)</f>
        <v>40</v>
      </c>
      <c r="AE28" s="40"/>
    </row>
    <row r="29" spans="1:31" ht="15.75" thickBot="1">
      <c r="A29" s="3"/>
      <c r="B29" s="57"/>
      <c r="C29" s="58"/>
      <c r="D29" s="58"/>
      <c r="E29" s="58"/>
      <c r="F29" s="58"/>
      <c r="G29" s="58"/>
      <c r="H29" s="58"/>
      <c r="I29" s="58"/>
      <c r="J29" s="58"/>
      <c r="K29" s="59"/>
      <c r="L29" s="62"/>
      <c r="M29" s="62"/>
      <c r="N29" s="63"/>
      <c r="O29" s="67"/>
      <c r="P29" s="68"/>
      <c r="Q29" s="69"/>
      <c r="R29" s="73"/>
      <c r="S29" s="74"/>
      <c r="T29" s="75"/>
      <c r="U29" s="79"/>
      <c r="V29" s="80"/>
      <c r="W29" s="81"/>
      <c r="X29" s="79"/>
      <c r="Y29" s="80"/>
      <c r="Z29" s="81"/>
      <c r="AA29" s="79"/>
      <c r="AB29" s="80"/>
      <c r="AC29" s="80"/>
      <c r="AD29" s="41"/>
      <c r="AE29" s="41"/>
    </row>
    <row r="30" spans="1:31" ht="15.75" thickTop="1"/>
    <row r="31" spans="1:31" ht="18.75" customHeight="1">
      <c r="W31" s="21" t="s">
        <v>25</v>
      </c>
      <c r="X31" s="21"/>
      <c r="Y31" s="21"/>
      <c r="Z31" s="21"/>
      <c r="AA31" s="21"/>
      <c r="AB31" s="21"/>
    </row>
    <row r="32" spans="1:31" ht="18.75" customHeight="1">
      <c r="W32" s="21"/>
      <c r="X32" s="21"/>
      <c r="Y32" s="21"/>
      <c r="Z32" s="21"/>
      <c r="AA32" s="21"/>
      <c r="AB32" s="21"/>
    </row>
    <row r="35" spans="1:32" ht="54.75">
      <c r="G35" s="1"/>
      <c r="H35" s="1"/>
      <c r="I35" s="1"/>
      <c r="J35" s="1"/>
      <c r="K35" s="42" t="s">
        <v>18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1:32" ht="18.75">
      <c r="A36" s="2"/>
      <c r="B36" s="24" t="s">
        <v>22</v>
      </c>
      <c r="C36" s="24"/>
      <c r="D36" s="24"/>
      <c r="E36" s="24"/>
      <c r="F36" s="24"/>
      <c r="G36" s="24"/>
      <c r="H36" s="24"/>
      <c r="I36" s="24"/>
      <c r="J36" s="24"/>
      <c r="L36" s="43" t="s">
        <v>9</v>
      </c>
      <c r="M36" s="43"/>
      <c r="N36" s="43"/>
      <c r="O36" s="43"/>
      <c r="P36" s="43"/>
      <c r="Q36" s="43"/>
      <c r="R36" s="43"/>
      <c r="S36" s="43"/>
      <c r="T36" s="43"/>
      <c r="U36" s="43"/>
      <c r="W36" s="24" t="s">
        <v>17</v>
      </c>
      <c r="X36" s="24"/>
      <c r="Y36" s="24"/>
      <c r="Z36" s="24"/>
      <c r="AA36" s="24"/>
      <c r="AB36" s="24"/>
      <c r="AC36" s="24"/>
      <c r="AD36" s="24"/>
      <c r="AE36" s="24"/>
      <c r="AF36" s="24"/>
    </row>
    <row r="37" spans="1:32" ht="18">
      <c r="A37" s="2"/>
      <c r="B37" s="24" t="s">
        <v>14</v>
      </c>
      <c r="C37" s="24"/>
      <c r="D37" s="24"/>
      <c r="E37" s="24"/>
      <c r="F37" s="24"/>
      <c r="G37" s="24"/>
      <c r="H37" s="24"/>
      <c r="I37" s="24"/>
      <c r="J37" s="24"/>
      <c r="L37" s="25" t="s">
        <v>19</v>
      </c>
      <c r="M37" s="25"/>
      <c r="N37" s="25"/>
      <c r="O37" s="25"/>
      <c r="P37" s="25"/>
      <c r="Q37" s="25"/>
      <c r="R37" s="25"/>
      <c r="S37" s="25"/>
      <c r="T37" s="25"/>
      <c r="U37" s="25"/>
      <c r="W37" s="24" t="s">
        <v>24</v>
      </c>
      <c r="X37" s="24"/>
      <c r="Y37" s="24"/>
      <c r="Z37" s="24"/>
      <c r="AA37" s="24"/>
      <c r="AB37" s="24"/>
      <c r="AC37" s="24"/>
      <c r="AD37" s="24"/>
    </row>
    <row r="38" spans="1:32" ht="15.75" thickBot="1"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32" ht="15" customHeight="1" thickTop="1">
      <c r="A39" s="3"/>
      <c r="B39" s="26" t="s">
        <v>1</v>
      </c>
      <c r="C39" s="27"/>
      <c r="D39" s="28"/>
      <c r="E39" s="26" t="s">
        <v>4</v>
      </c>
      <c r="F39" s="27"/>
      <c r="G39" s="27"/>
      <c r="H39" s="27"/>
      <c r="I39" s="27"/>
      <c r="J39" s="27"/>
      <c r="K39" s="27"/>
      <c r="L39" s="35" t="s">
        <v>12</v>
      </c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7"/>
      <c r="AC39" s="27" t="s">
        <v>13</v>
      </c>
      <c r="AD39" s="27"/>
      <c r="AE39" s="28"/>
    </row>
    <row r="40" spans="1:32" ht="14.45" customHeight="1">
      <c r="A40" s="3"/>
      <c r="B40" s="29"/>
      <c r="C40" s="30"/>
      <c r="D40" s="31"/>
      <c r="E40" s="29"/>
      <c r="F40" s="30"/>
      <c r="G40" s="30"/>
      <c r="H40" s="30"/>
      <c r="I40" s="30"/>
      <c r="J40" s="30"/>
      <c r="K40" s="30"/>
      <c r="L40" s="3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9"/>
      <c r="AC40" s="30"/>
      <c r="AD40" s="30"/>
      <c r="AE40" s="31"/>
    </row>
    <row r="41" spans="1:32" ht="14.45" customHeight="1" thickBot="1">
      <c r="A41" s="3"/>
      <c r="B41" s="32"/>
      <c r="C41" s="33"/>
      <c r="D41" s="34"/>
      <c r="E41" s="29"/>
      <c r="F41" s="30"/>
      <c r="G41" s="30"/>
      <c r="H41" s="30"/>
      <c r="I41" s="30"/>
      <c r="J41" s="30"/>
      <c r="K41" s="30"/>
      <c r="L41" s="3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9"/>
      <c r="AC41" s="30"/>
      <c r="AD41" s="30"/>
      <c r="AE41" s="31"/>
    </row>
    <row r="42" spans="1:32" ht="14.45" customHeight="1" thickTop="1">
      <c r="A42" s="3"/>
      <c r="B42" s="22">
        <v>1</v>
      </c>
      <c r="C42" s="23"/>
      <c r="D42" s="23"/>
      <c r="E42" s="10" t="s">
        <v>16</v>
      </c>
      <c r="F42" s="11"/>
      <c r="G42" s="11"/>
      <c r="H42" s="11"/>
      <c r="I42" s="11"/>
      <c r="J42" s="11"/>
      <c r="K42" s="11"/>
      <c r="L42" s="10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6"/>
      <c r="AC42" s="10"/>
      <c r="AD42" s="11"/>
      <c r="AE42" s="16"/>
    </row>
    <row r="43" spans="1:32" ht="14.45" customHeight="1" thickBot="1">
      <c r="A43" s="3"/>
      <c r="B43" s="8"/>
      <c r="C43" s="9"/>
      <c r="D43" s="9"/>
      <c r="E43" s="13"/>
      <c r="F43" s="14"/>
      <c r="G43" s="14"/>
      <c r="H43" s="14"/>
      <c r="I43" s="14"/>
      <c r="J43" s="14"/>
      <c r="K43" s="14"/>
      <c r="L43" s="13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7"/>
      <c r="AC43" s="13"/>
      <c r="AD43" s="14"/>
      <c r="AE43" s="17"/>
    </row>
    <row r="44" spans="1:32" ht="15" customHeight="1" thickTop="1">
      <c r="A44" s="3"/>
      <c r="B44" s="6"/>
      <c r="C44" s="7"/>
      <c r="D44" s="7"/>
      <c r="E44" s="10"/>
      <c r="F44" s="11"/>
      <c r="G44" s="11"/>
      <c r="H44" s="11"/>
      <c r="I44" s="11"/>
      <c r="J44" s="11"/>
      <c r="K44" s="12"/>
      <c r="L44" s="10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6"/>
      <c r="AC44" s="18"/>
      <c r="AD44" s="19"/>
      <c r="AE44" s="20"/>
    </row>
    <row r="45" spans="1:32" ht="15" customHeight="1" thickBot="1">
      <c r="A45" s="3"/>
      <c r="B45" s="8"/>
      <c r="C45" s="9"/>
      <c r="D45" s="9"/>
      <c r="E45" s="13"/>
      <c r="F45" s="14"/>
      <c r="G45" s="14"/>
      <c r="H45" s="14"/>
      <c r="I45" s="14"/>
      <c r="J45" s="14"/>
      <c r="K45" s="15"/>
      <c r="L45" s="13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7"/>
      <c r="AC45" s="13"/>
      <c r="AD45" s="14"/>
      <c r="AE45" s="17"/>
    </row>
    <row r="46" spans="1:32" ht="14.45" customHeight="1" thickTop="1">
      <c r="A46" s="3"/>
      <c r="B46" s="6"/>
      <c r="C46" s="7"/>
      <c r="D46" s="7"/>
      <c r="E46" s="10"/>
      <c r="F46" s="11"/>
      <c r="G46" s="11"/>
      <c r="H46" s="11"/>
      <c r="I46" s="11"/>
      <c r="J46" s="11"/>
      <c r="K46" s="12"/>
      <c r="L46" s="10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6"/>
      <c r="AC46" s="18"/>
      <c r="AD46" s="19"/>
      <c r="AE46" s="20"/>
    </row>
    <row r="47" spans="1:32" ht="14.45" customHeight="1" thickBot="1">
      <c r="A47" s="3"/>
      <c r="B47" s="8"/>
      <c r="C47" s="9"/>
      <c r="D47" s="9"/>
      <c r="E47" s="13"/>
      <c r="F47" s="14"/>
      <c r="G47" s="14"/>
      <c r="H47" s="14"/>
      <c r="I47" s="14"/>
      <c r="J47" s="14"/>
      <c r="K47" s="15"/>
      <c r="L47" s="13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7"/>
      <c r="AC47" s="13"/>
      <c r="AD47" s="14"/>
      <c r="AE47" s="17"/>
    </row>
    <row r="48" spans="1:32" ht="14.45" customHeight="1" thickTop="1">
      <c r="A48" s="3"/>
      <c r="B48" s="6"/>
      <c r="C48" s="7"/>
      <c r="D48" s="7"/>
      <c r="E48" s="10"/>
      <c r="F48" s="11"/>
      <c r="G48" s="11"/>
      <c r="H48" s="11"/>
      <c r="I48" s="11"/>
      <c r="J48" s="11"/>
      <c r="K48" s="12"/>
      <c r="L48" s="10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6"/>
      <c r="AC48" s="18"/>
      <c r="AD48" s="19"/>
      <c r="AE48" s="20"/>
    </row>
    <row r="49" spans="1:31" ht="14.45" customHeight="1" thickBot="1">
      <c r="A49" s="3"/>
      <c r="B49" s="8"/>
      <c r="C49" s="9"/>
      <c r="D49" s="9"/>
      <c r="E49" s="13"/>
      <c r="F49" s="14"/>
      <c r="G49" s="14"/>
      <c r="H49" s="14"/>
      <c r="I49" s="14"/>
      <c r="J49" s="14"/>
      <c r="K49" s="15"/>
      <c r="L49" s="13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7"/>
      <c r="AC49" s="13"/>
      <c r="AD49" s="14"/>
      <c r="AE49" s="17"/>
    </row>
    <row r="50" spans="1:31" ht="15" customHeight="1" thickTop="1">
      <c r="A50" s="3"/>
      <c r="B50" s="6">
        <v>2</v>
      </c>
      <c r="C50" s="7"/>
      <c r="D50" s="7"/>
      <c r="E50" s="10" t="s">
        <v>15</v>
      </c>
      <c r="F50" s="11"/>
      <c r="G50" s="11"/>
      <c r="H50" s="11"/>
      <c r="I50" s="11"/>
      <c r="J50" s="11"/>
      <c r="K50" s="12"/>
      <c r="L50" s="10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6"/>
      <c r="AC50" s="18"/>
      <c r="AD50" s="19"/>
      <c r="AE50" s="20"/>
    </row>
    <row r="51" spans="1:31" ht="15" customHeight="1" thickBot="1">
      <c r="A51" s="3"/>
      <c r="B51" s="8"/>
      <c r="C51" s="9"/>
      <c r="D51" s="9"/>
      <c r="E51" s="13"/>
      <c r="F51" s="14"/>
      <c r="G51" s="14"/>
      <c r="H51" s="14"/>
      <c r="I51" s="14"/>
      <c r="J51" s="14"/>
      <c r="K51" s="15"/>
      <c r="L51" s="13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7"/>
      <c r="AC51" s="13"/>
      <c r="AD51" s="14"/>
      <c r="AE51" s="17"/>
    </row>
    <row r="52" spans="1:31" ht="14.45" customHeight="1" thickTop="1">
      <c r="A52" s="3"/>
      <c r="B52" s="6"/>
      <c r="C52" s="7"/>
      <c r="D52" s="7"/>
      <c r="E52" s="10"/>
      <c r="F52" s="11"/>
      <c r="G52" s="11"/>
      <c r="H52" s="11"/>
      <c r="I52" s="11"/>
      <c r="J52" s="11"/>
      <c r="K52" s="12"/>
      <c r="L52" s="10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6"/>
      <c r="AC52" s="18"/>
      <c r="AD52" s="19"/>
      <c r="AE52" s="20"/>
    </row>
    <row r="53" spans="1:31" ht="14.45" customHeight="1" thickBot="1">
      <c r="A53" s="3"/>
      <c r="B53" s="8"/>
      <c r="C53" s="9"/>
      <c r="D53" s="9"/>
      <c r="E53" s="13"/>
      <c r="F53" s="14"/>
      <c r="G53" s="14"/>
      <c r="H53" s="14"/>
      <c r="I53" s="14"/>
      <c r="J53" s="14"/>
      <c r="K53" s="15"/>
      <c r="L53" s="13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7"/>
      <c r="AC53" s="13"/>
      <c r="AD53" s="14"/>
      <c r="AE53" s="17"/>
    </row>
    <row r="54" spans="1:31" ht="14.45" customHeight="1" thickTop="1">
      <c r="A54" s="3"/>
      <c r="B54" s="6"/>
      <c r="C54" s="7"/>
      <c r="D54" s="7"/>
      <c r="E54" s="10"/>
      <c r="F54" s="11"/>
      <c r="G54" s="11"/>
      <c r="H54" s="11"/>
      <c r="I54" s="11"/>
      <c r="J54" s="11"/>
      <c r="K54" s="12"/>
      <c r="L54" s="10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6"/>
      <c r="AC54" s="18"/>
      <c r="AD54" s="19"/>
      <c r="AE54" s="20"/>
    </row>
    <row r="55" spans="1:31" ht="14.45" customHeight="1" thickBot="1">
      <c r="A55" s="3"/>
      <c r="B55" s="8"/>
      <c r="C55" s="9"/>
      <c r="D55" s="9"/>
      <c r="E55" s="13"/>
      <c r="F55" s="14"/>
      <c r="G55" s="14"/>
      <c r="H55" s="14"/>
      <c r="I55" s="14"/>
      <c r="J55" s="14"/>
      <c r="K55" s="15"/>
      <c r="L55" s="13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7"/>
      <c r="AC55" s="13"/>
      <c r="AD55" s="14"/>
      <c r="AE55" s="17"/>
    </row>
    <row r="56" spans="1:31" ht="15" customHeight="1" thickTop="1">
      <c r="A56" s="3"/>
      <c r="B56" s="6"/>
      <c r="C56" s="7"/>
      <c r="D56" s="7"/>
      <c r="E56" s="10"/>
      <c r="F56" s="11"/>
      <c r="G56" s="11"/>
      <c r="H56" s="11"/>
      <c r="I56" s="11"/>
      <c r="J56" s="11"/>
      <c r="K56" s="12"/>
      <c r="L56" s="10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6"/>
      <c r="AC56" s="18"/>
      <c r="AD56" s="19"/>
      <c r="AE56" s="20"/>
    </row>
    <row r="57" spans="1:31" ht="15" customHeight="1" thickBot="1">
      <c r="A57" s="3"/>
      <c r="B57" s="8"/>
      <c r="C57" s="9"/>
      <c r="D57" s="9"/>
      <c r="E57" s="13"/>
      <c r="F57" s="14"/>
      <c r="G57" s="14"/>
      <c r="H57" s="14"/>
      <c r="I57" s="14"/>
      <c r="J57" s="14"/>
      <c r="K57" s="15"/>
      <c r="L57" s="13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7"/>
      <c r="AC57" s="13"/>
      <c r="AD57" s="14"/>
      <c r="AE57" s="17"/>
    </row>
    <row r="58" spans="1:31" ht="14.45" customHeight="1" thickTop="1">
      <c r="A58" s="3"/>
      <c r="B58" s="6"/>
      <c r="C58" s="7"/>
      <c r="D58" s="7"/>
      <c r="E58" s="10"/>
      <c r="F58" s="11"/>
      <c r="G58" s="11"/>
      <c r="H58" s="11"/>
      <c r="I58" s="11"/>
      <c r="J58" s="11"/>
      <c r="K58" s="12"/>
      <c r="L58" s="10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6"/>
      <c r="AC58" s="18"/>
      <c r="AD58" s="19"/>
      <c r="AE58" s="20"/>
    </row>
    <row r="59" spans="1:31" ht="14.45" customHeight="1" thickBot="1">
      <c r="A59" s="3"/>
      <c r="B59" s="8"/>
      <c r="C59" s="9"/>
      <c r="D59" s="9"/>
      <c r="E59" s="13"/>
      <c r="F59" s="14"/>
      <c r="G59" s="14"/>
      <c r="H59" s="14"/>
      <c r="I59" s="14"/>
      <c r="J59" s="14"/>
      <c r="K59" s="15"/>
      <c r="L59" s="13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7"/>
      <c r="AC59" s="13"/>
      <c r="AD59" s="14"/>
      <c r="AE59" s="17"/>
    </row>
    <row r="60" spans="1:31" ht="14.45" customHeight="1">
      <c r="W60" s="21" t="s">
        <v>25</v>
      </c>
      <c r="X60" s="21"/>
      <c r="Y60" s="21"/>
      <c r="Z60" s="21"/>
      <c r="AA60" s="21"/>
      <c r="AB60" s="21"/>
    </row>
    <row r="61" spans="1:31" ht="18">
      <c r="N61" s="5"/>
      <c r="O61" s="5"/>
      <c r="P61" s="5"/>
      <c r="W61" s="21"/>
      <c r="X61" s="21"/>
      <c r="Y61" s="21"/>
      <c r="Z61" s="21"/>
      <c r="AA61" s="21"/>
      <c r="AB61" s="21"/>
    </row>
    <row r="63" spans="1:31" ht="13.9" customHeight="1"/>
    <row r="64" spans="1:31" ht="13.9" customHeight="1"/>
  </sheetData>
  <mergeCells count="156">
    <mergeCell ref="K3:V3"/>
    <mergeCell ref="B4:J4"/>
    <mergeCell ref="L4:U4"/>
    <mergeCell ref="Z4:AC4"/>
    <mergeCell ref="B5:J5"/>
    <mergeCell ref="L5:U5"/>
    <mergeCell ref="W5:AD5"/>
    <mergeCell ref="AD7:AE9"/>
    <mergeCell ref="U8:W9"/>
    <mergeCell ref="X8:Z9"/>
    <mergeCell ref="AA8:AC9"/>
    <mergeCell ref="B7:D9"/>
    <mergeCell ref="E7:K9"/>
    <mergeCell ref="L7:N9"/>
    <mergeCell ref="O7:Q9"/>
    <mergeCell ref="R7:T9"/>
    <mergeCell ref="U7:AC7"/>
    <mergeCell ref="X10:Z11"/>
    <mergeCell ref="AA10:AC11"/>
    <mergeCell ref="AD10:AE11"/>
    <mergeCell ref="B10:D11"/>
    <mergeCell ref="E10:K11"/>
    <mergeCell ref="L10:N11"/>
    <mergeCell ref="O10:Q11"/>
    <mergeCell ref="R10:T11"/>
    <mergeCell ref="U10:W11"/>
    <mergeCell ref="B12:D13"/>
    <mergeCell ref="E12:K13"/>
    <mergeCell ref="L12:N13"/>
    <mergeCell ref="O12:Q13"/>
    <mergeCell ref="R12:T13"/>
    <mergeCell ref="U12:W13"/>
    <mergeCell ref="X12:Z13"/>
    <mergeCell ref="AA12:AC13"/>
    <mergeCell ref="AD12:AE13"/>
    <mergeCell ref="AA14:AC15"/>
    <mergeCell ref="AD14:AE15"/>
    <mergeCell ref="B16:D17"/>
    <mergeCell ref="E16:K17"/>
    <mergeCell ref="L16:N17"/>
    <mergeCell ref="O16:Q17"/>
    <mergeCell ref="R16:T17"/>
    <mergeCell ref="U16:W17"/>
    <mergeCell ref="X16:Z17"/>
    <mergeCell ref="AA16:AC17"/>
    <mergeCell ref="AD16:AE17"/>
    <mergeCell ref="B14:D15"/>
    <mergeCell ref="E14:K15"/>
    <mergeCell ref="L14:N15"/>
    <mergeCell ref="O14:Q15"/>
    <mergeCell ref="R14:T15"/>
    <mergeCell ref="U14:W15"/>
    <mergeCell ref="X14:Z15"/>
    <mergeCell ref="X18:Z19"/>
    <mergeCell ref="AA18:AC19"/>
    <mergeCell ref="AD18:AE19"/>
    <mergeCell ref="B20:D21"/>
    <mergeCell ref="E20:K21"/>
    <mergeCell ref="L20:N21"/>
    <mergeCell ref="O20:Q21"/>
    <mergeCell ref="R20:T21"/>
    <mergeCell ref="U20:W21"/>
    <mergeCell ref="X20:Z21"/>
    <mergeCell ref="B18:D19"/>
    <mergeCell ref="E18:K19"/>
    <mergeCell ref="L18:N19"/>
    <mergeCell ref="O18:Q19"/>
    <mergeCell ref="R18:T19"/>
    <mergeCell ref="U18:W19"/>
    <mergeCell ref="AA20:AC21"/>
    <mergeCell ref="AD20:AE21"/>
    <mergeCell ref="B22:D23"/>
    <mergeCell ref="E22:K23"/>
    <mergeCell ref="L22:N23"/>
    <mergeCell ref="O22:Q23"/>
    <mergeCell ref="R22:T23"/>
    <mergeCell ref="U22:W23"/>
    <mergeCell ref="X22:Z23"/>
    <mergeCell ref="AA22:AC23"/>
    <mergeCell ref="AD22:AE23"/>
    <mergeCell ref="B24:D25"/>
    <mergeCell ref="E24:K25"/>
    <mergeCell ref="L24:N25"/>
    <mergeCell ref="O24:Q25"/>
    <mergeCell ref="R24:T25"/>
    <mergeCell ref="U24:W25"/>
    <mergeCell ref="X24:Z25"/>
    <mergeCell ref="AA24:AC25"/>
    <mergeCell ref="AD24:AE25"/>
    <mergeCell ref="AD28:AE29"/>
    <mergeCell ref="W31:AB32"/>
    <mergeCell ref="K35:V35"/>
    <mergeCell ref="B36:J36"/>
    <mergeCell ref="L36:U36"/>
    <mergeCell ref="W36:AD36"/>
    <mergeCell ref="AE36:AF36"/>
    <mergeCell ref="X26:Z27"/>
    <mergeCell ref="AA26:AC27"/>
    <mergeCell ref="AD26:AE27"/>
    <mergeCell ref="B28:K29"/>
    <mergeCell ref="L28:N29"/>
    <mergeCell ref="O28:Q29"/>
    <mergeCell ref="R28:T29"/>
    <mergeCell ref="U28:W29"/>
    <mergeCell ref="X28:Z29"/>
    <mergeCell ref="AA28:AC29"/>
    <mergeCell ref="B26:D27"/>
    <mergeCell ref="E26:K27"/>
    <mergeCell ref="L26:N27"/>
    <mergeCell ref="O26:Q27"/>
    <mergeCell ref="R26:T27"/>
    <mergeCell ref="U26:W27"/>
    <mergeCell ref="B42:D43"/>
    <mergeCell ref="E42:K43"/>
    <mergeCell ref="L42:AB43"/>
    <mergeCell ref="AC42:AE43"/>
    <mergeCell ref="B44:D45"/>
    <mergeCell ref="E44:K45"/>
    <mergeCell ref="L44:AB45"/>
    <mergeCell ref="AC44:AE45"/>
    <mergeCell ref="B37:J37"/>
    <mergeCell ref="L37:U37"/>
    <mergeCell ref="W37:AD37"/>
    <mergeCell ref="B39:D41"/>
    <mergeCell ref="E39:K41"/>
    <mergeCell ref="L39:AB41"/>
    <mergeCell ref="AC39:AE41"/>
    <mergeCell ref="B50:D51"/>
    <mergeCell ref="E50:K51"/>
    <mergeCell ref="L50:AB51"/>
    <mergeCell ref="AC50:AE51"/>
    <mergeCell ref="B52:D53"/>
    <mergeCell ref="E52:K53"/>
    <mergeCell ref="L52:AB53"/>
    <mergeCell ref="AC52:AE53"/>
    <mergeCell ref="B46:D47"/>
    <mergeCell ref="E46:K47"/>
    <mergeCell ref="L46:AB47"/>
    <mergeCell ref="AC46:AE47"/>
    <mergeCell ref="B48:D49"/>
    <mergeCell ref="E48:K49"/>
    <mergeCell ref="L48:AB49"/>
    <mergeCell ref="AC48:AE49"/>
    <mergeCell ref="B58:D59"/>
    <mergeCell ref="E58:K59"/>
    <mergeCell ref="L58:AB59"/>
    <mergeCell ref="AC58:AE59"/>
    <mergeCell ref="W60:AB61"/>
    <mergeCell ref="B54:D55"/>
    <mergeCell ref="E54:K55"/>
    <mergeCell ref="L54:AB55"/>
    <mergeCell ref="AC54:AE55"/>
    <mergeCell ref="B56:D57"/>
    <mergeCell ref="E56:K57"/>
    <mergeCell ref="L56:AB57"/>
    <mergeCell ref="AC56:AE57"/>
  </mergeCells>
  <pageMargins left="0.7" right="0.7" top="0.75" bottom="0.75" header="0.3" footer="0.3"/>
  <pageSetup paperSize="9" scale="90" orientation="landscape" r:id="rId1"/>
  <rowBreaks count="1" manualBreakCount="1">
    <brk id="33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اول ثانوي</vt:lpstr>
      <vt:lpstr>'اول ثانوي'!Print_Area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AbdAlomti Shlol</dc:creator>
  <cp:lastModifiedBy>User</cp:lastModifiedBy>
  <cp:lastPrinted>2025-04-15T22:43:26Z</cp:lastPrinted>
  <dcterms:created xsi:type="dcterms:W3CDTF">2012-05-28T11:41:01Z</dcterms:created>
  <dcterms:modified xsi:type="dcterms:W3CDTF">2026-04-29T09:27:29Z</dcterms:modified>
</cp:coreProperties>
</file>